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8430" windowWidth="13545" windowHeight="8520"/>
  </bookViews>
  <sheets>
    <sheet name="102年總目錄" sheetId="4" r:id="rId1"/>
  </sheets>
  <definedNames>
    <definedName name="_xlnm.Print_Area" localSheetId="0">'102年總目錄'!$A$1:$S$279</definedName>
    <definedName name="_xlnm.Print_Titles" localSheetId="0">'102年總目錄'!$1:$6</definedName>
  </definedNames>
  <calcPr calcId="125725"/>
</workbook>
</file>

<file path=xl/calcChain.xml><?xml version="1.0" encoding="utf-8"?>
<calcChain xmlns="http://schemas.openxmlformats.org/spreadsheetml/2006/main">
  <c r="S209" i="4"/>
  <c r="S207"/>
  <c r="D8"/>
  <c r="E8"/>
  <c r="F8"/>
  <c r="G8"/>
  <c r="H8"/>
  <c r="I8"/>
  <c r="J8"/>
  <c r="K8"/>
  <c r="L8"/>
  <c r="M8"/>
  <c r="N8"/>
  <c r="O8"/>
  <c r="P8"/>
  <c r="Q8"/>
  <c r="R8"/>
  <c r="S8"/>
  <c r="C8"/>
  <c r="S268"/>
  <c r="S230"/>
  <c r="S231"/>
  <c r="S232"/>
  <c r="S233"/>
  <c r="S234"/>
  <c r="D235"/>
  <c r="E235"/>
  <c r="F235"/>
  <c r="G235"/>
  <c r="H235"/>
  <c r="I235"/>
  <c r="J235"/>
  <c r="K235"/>
  <c r="L235"/>
  <c r="M235"/>
  <c r="N235"/>
  <c r="O235"/>
  <c r="P235"/>
  <c r="Q235"/>
  <c r="R235"/>
  <c r="C235"/>
  <c r="S250"/>
  <c r="S228"/>
  <c r="S229"/>
  <c r="S203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131"/>
  <c r="S132"/>
  <c r="S133"/>
  <c r="S134"/>
  <c r="S135"/>
  <c r="S136"/>
  <c r="S137"/>
  <c r="S138"/>
  <c r="S139"/>
  <c r="S140"/>
  <c r="S141"/>
  <c r="S142"/>
  <c r="S143"/>
  <c r="S144"/>
  <c r="S145"/>
  <c r="S146"/>
  <c r="S147"/>
  <c r="S148"/>
  <c r="S149"/>
  <c r="S150"/>
  <c r="S151"/>
  <c r="S152"/>
  <c r="S153"/>
  <c r="S154"/>
  <c r="S155"/>
  <c r="S156"/>
  <c r="S157"/>
  <c r="S158"/>
  <c r="S159"/>
  <c r="S160"/>
  <c r="S161"/>
  <c r="S162"/>
  <c r="S163"/>
  <c r="S164"/>
  <c r="S165"/>
  <c r="S166"/>
  <c r="S167"/>
  <c r="S168"/>
  <c r="S169"/>
  <c r="S176"/>
  <c r="S170"/>
  <c r="S171"/>
  <c r="S172"/>
  <c r="S173"/>
  <c r="S174"/>
  <c r="S175"/>
  <c r="S177"/>
  <c r="S178"/>
  <c r="S179"/>
  <c r="S180"/>
  <c r="S181"/>
  <c r="S182"/>
  <c r="S183"/>
  <c r="S184"/>
  <c r="S185"/>
  <c r="S186"/>
  <c r="S187"/>
  <c r="S188"/>
  <c r="S189"/>
  <c r="S190"/>
  <c r="S191"/>
  <c r="S192"/>
  <c r="S193"/>
  <c r="S194"/>
  <c r="S195"/>
  <c r="S196"/>
  <c r="S197"/>
  <c r="S198"/>
  <c r="S199"/>
  <c r="S200"/>
  <c r="S201"/>
  <c r="S202"/>
  <c r="S204"/>
  <c r="S205"/>
  <c r="S206"/>
  <c r="S208"/>
  <c r="S210"/>
  <c r="S211"/>
  <c r="S212"/>
  <c r="S213"/>
  <c r="S214"/>
  <c r="S215"/>
  <c r="S216"/>
  <c r="S217"/>
  <c r="S218"/>
  <c r="S219"/>
  <c r="S220"/>
  <c r="S221"/>
  <c r="S222"/>
  <c r="S223"/>
  <c r="S224"/>
  <c r="S225"/>
  <c r="S226"/>
  <c r="S227"/>
  <c r="S260"/>
  <c r="S261"/>
  <c r="S262"/>
  <c r="S263"/>
  <c r="S264"/>
  <c r="S265"/>
  <c r="S266"/>
  <c r="S267"/>
  <c r="S269"/>
  <c r="M259"/>
  <c r="N259"/>
  <c r="O259"/>
  <c r="P259"/>
  <c r="Q259"/>
  <c r="R259"/>
  <c r="L259"/>
  <c r="K259"/>
  <c r="J259"/>
  <c r="I259"/>
  <c r="H259"/>
  <c r="F259"/>
  <c r="G259"/>
  <c r="E259"/>
  <c r="D259"/>
  <c r="C259"/>
  <c r="S236"/>
  <c r="S237"/>
  <c r="S238"/>
  <c r="S239"/>
  <c r="S240"/>
  <c r="S241"/>
  <c r="S242"/>
  <c r="S243"/>
  <c r="S244"/>
  <c r="S245"/>
  <c r="S246"/>
  <c r="S247"/>
  <c r="S248"/>
  <c r="S254"/>
  <c r="S255"/>
  <c r="S256"/>
  <c r="S257"/>
  <c r="S258"/>
  <c r="S252"/>
  <c r="S253"/>
  <c r="D251"/>
  <c r="E251"/>
  <c r="F251"/>
  <c r="F7" s="1"/>
  <c r="G251"/>
  <c r="H251"/>
  <c r="I251"/>
  <c r="J251"/>
  <c r="K251"/>
  <c r="L251"/>
  <c r="M251"/>
  <c r="N251"/>
  <c r="O251"/>
  <c r="P251"/>
  <c r="Q251"/>
  <c r="R251"/>
  <c r="C251"/>
  <c r="S249"/>
  <c r="F270" l="1"/>
  <c r="O7"/>
  <c r="O270" s="1"/>
  <c r="P7"/>
  <c r="P270" s="1"/>
  <c r="L7"/>
  <c r="L270" s="1"/>
  <c r="H7"/>
  <c r="H270" s="1"/>
  <c r="D7"/>
  <c r="D270" s="1"/>
  <c r="M7"/>
  <c r="M270" s="1"/>
  <c r="I7"/>
  <c r="I270" s="1"/>
  <c r="E7"/>
  <c r="E270" s="1"/>
  <c r="R7"/>
  <c r="R270" s="1"/>
  <c r="C7"/>
  <c r="C270" s="1"/>
  <c r="G7"/>
  <c r="G270" s="1"/>
  <c r="K7"/>
  <c r="K270" s="1"/>
  <c r="S235"/>
  <c r="S251"/>
  <c r="Q7"/>
  <c r="Q270" s="1"/>
  <c r="S259"/>
  <c r="N7"/>
  <c r="N270" s="1"/>
  <c r="J7"/>
  <c r="J270" s="1"/>
  <c r="S7" l="1"/>
  <c r="S270" s="1"/>
</calcChain>
</file>

<file path=xl/sharedStrings.xml><?xml version="1.0" encoding="utf-8"?>
<sst xmlns="http://schemas.openxmlformats.org/spreadsheetml/2006/main" count="562" uniqueCount="265">
  <si>
    <t>南投縣政府教育發展基金(發展基金-行政處事務科)</t>
    <phoneticPr fontId="3" type="noConversion"/>
  </si>
  <si>
    <t>土地</t>
    <phoneticPr fontId="3" type="noConversion"/>
  </si>
  <si>
    <t>總值</t>
    <phoneticPr fontId="3" type="noConversion"/>
  </si>
  <si>
    <t>筆數</t>
    <phoneticPr fontId="3" type="noConversion"/>
  </si>
  <si>
    <t>面積(公頃)</t>
    <phoneticPr fontId="3" type="noConversion"/>
  </si>
  <si>
    <t>價值</t>
    <phoneticPr fontId="3" type="noConversion"/>
  </si>
  <si>
    <t>個數</t>
    <phoneticPr fontId="3" type="noConversion"/>
  </si>
  <si>
    <t>棟數</t>
    <phoneticPr fontId="3" type="noConversion"/>
  </si>
  <si>
    <t>面積(平方公尺)</t>
    <phoneticPr fontId="3" type="noConversion"/>
  </si>
  <si>
    <t>數量</t>
    <phoneticPr fontId="3" type="noConversion"/>
  </si>
  <si>
    <t/>
  </si>
  <si>
    <t xml:space="preserve">南投縣政府衛生局                                            </t>
  </si>
  <si>
    <t xml:space="preserve">南投縣慢性病防治所                                          </t>
  </si>
  <si>
    <t xml:space="preserve">南投縣政府環境保護局                                        </t>
  </si>
  <si>
    <t xml:space="preserve">南投縣南投地政事務所                                        </t>
  </si>
  <si>
    <t>南投縣埔里地政事務所</t>
  </si>
  <si>
    <t xml:space="preserve">南投縣草屯地政事務所                                        </t>
  </si>
  <si>
    <t xml:space="preserve">南投縣竹山地政事務所                                        </t>
  </si>
  <si>
    <t xml:space="preserve">南投縣水里地政事務所                                        </t>
  </si>
  <si>
    <t xml:space="preserve">南投縣政府稅務局                                            </t>
  </si>
  <si>
    <t>南投縣南投市戶政事務所</t>
  </si>
  <si>
    <t xml:space="preserve">南投縣埔里鎮戶政事務所                                      </t>
  </si>
  <si>
    <t xml:space="preserve">南投縣草屯鎮戶政事務所                                      </t>
  </si>
  <si>
    <t xml:space="preserve">南投縣竹山鎮戶政事務所                                      </t>
  </si>
  <si>
    <t>南投縣集集鎮戶政事務所</t>
  </si>
  <si>
    <t>南投縣名間鄉戶政事務所</t>
  </si>
  <si>
    <t>南投縣鹿谷鄉戶政事務所</t>
  </si>
  <si>
    <t>南投縣中寮鄉戶政事務所</t>
  </si>
  <si>
    <t xml:space="preserve">南投縣魚池鄉戶政事務所                                      </t>
  </si>
  <si>
    <t xml:space="preserve">南投縣國姓鄉戶政事務所                                      </t>
  </si>
  <si>
    <t xml:space="preserve">南投縣水里鄉戶政事務所                                      </t>
  </si>
  <si>
    <t xml:space="preserve">南投縣信義鄉戶政事務所                                      </t>
  </si>
  <si>
    <t>南投縣仁愛鄉戶政事務所</t>
  </si>
  <si>
    <t>南投縣政府警察局</t>
  </si>
  <si>
    <t xml:space="preserve">南投縣政府消防局                                            </t>
  </si>
  <si>
    <t xml:space="preserve">南投縣家畜疾病防治所                                        </t>
  </si>
  <si>
    <t>南投縣政府文化局</t>
  </si>
  <si>
    <t xml:space="preserve">南投縣政府文化局(珍貴財產)                                  </t>
  </si>
  <si>
    <t xml:space="preserve">南投縣政府原住民行政局                                      </t>
  </si>
  <si>
    <t xml:space="preserve">南投縣立旭光高級中學地方教育發展基金                                        </t>
  </si>
  <si>
    <t>南投縣立埔里國民中學地方教育發展基金</t>
  </si>
  <si>
    <t>南投縣立草屯國民中學地方教育發展基金</t>
  </si>
  <si>
    <t>南投縣立竹山國民中學地方教育發展基金</t>
  </si>
  <si>
    <t>南投縣立集集國民中學地方教育發展基金</t>
  </si>
  <si>
    <t xml:space="preserve">南投縣立魚池國民中學地方教育發展基金                                        </t>
  </si>
  <si>
    <t>南投縣立國姓國民中學地方教育發展基金</t>
  </si>
  <si>
    <t>南投縣立水里國民中學地方教育發展基金</t>
  </si>
  <si>
    <t>南投縣立名間國民中學地方教育發展基金</t>
  </si>
  <si>
    <t>南投縣立鹿谷國民中學地方教育發展基金</t>
  </si>
  <si>
    <t>南投縣立三光國民中學地方教育發展基金</t>
  </si>
  <si>
    <t>南投縣立中寮國民中學地方教育發展基金</t>
  </si>
  <si>
    <t xml:space="preserve">南投縣立南投國民中學地方教育發展基金                                       </t>
  </si>
  <si>
    <t>南投縣立信義國民中學地方教育發展基金</t>
  </si>
  <si>
    <t>南投縣立南崗國民中學地方教育發展基金</t>
  </si>
  <si>
    <t xml:space="preserve">南投縣立中興國民中學地方教育發展基金                                        </t>
  </si>
  <si>
    <t>南投縣立延和國民中學地方教育發展基金</t>
  </si>
  <si>
    <t>南投縣立爽文國民中學地方教育發展基金</t>
  </si>
  <si>
    <t>南投縣立仁愛國民中學地方教育發展基金</t>
  </si>
  <si>
    <t xml:space="preserve">南投縣立宏仁國民中學地方教育發展基金                                        </t>
  </si>
  <si>
    <t>南投縣立北山國民中學地方教育發展基金</t>
  </si>
  <si>
    <t xml:space="preserve">南投縣立明潭國民中學地方教育發展基金                                        </t>
  </si>
  <si>
    <t>南投縣立鳳鳴國民中學地方教育發展基金</t>
  </si>
  <si>
    <t>南投縣立瑞竹國民中學地方教育發展基金</t>
  </si>
  <si>
    <t>南投縣立瑞峰國民中學地方教育發展基金</t>
  </si>
  <si>
    <t>南投縣立同富國民中學地方教育發展基金</t>
  </si>
  <si>
    <t>南投縣立社寮國民中學地方教育發展基金</t>
  </si>
  <si>
    <t>南投縣立民和國民中學地方教育發展基金</t>
  </si>
  <si>
    <t xml:space="preserve">南投縣立北梅國民中學地方教育發展基金                                        </t>
  </si>
  <si>
    <t>南投縣立營北國民中學地方教育發展基金</t>
  </si>
  <si>
    <t xml:space="preserve">南投縣南投市南投國民小學地方教育發展基金                                    </t>
  </si>
  <si>
    <t>南投縣南投市平和國民小學地方教育發展基金</t>
  </si>
  <si>
    <t xml:space="preserve">南投縣南投市新豐國民小學地方教育發展基金                                    </t>
  </si>
  <si>
    <t>南投縣南投市營盤國民小學地方教育發展基金</t>
  </si>
  <si>
    <t xml:space="preserve">南投縣南投市德興國民小學地方教育發展基金                                    </t>
  </si>
  <si>
    <t xml:space="preserve">南投縣南投市西嶺國民小學地方教育發展基金                                    </t>
  </si>
  <si>
    <t>南投縣南投市文山國民小學地方教育發展基金</t>
  </si>
  <si>
    <t>南投縣南投市光華國民小學地方教育發展基金</t>
  </si>
  <si>
    <t xml:space="preserve">南投縣南投市光榮國民小學地方教育發展基金                                    </t>
  </si>
  <si>
    <t xml:space="preserve">南投縣南投市光復國民小學地方教育發展基金                                    </t>
  </si>
  <si>
    <t xml:space="preserve">南投縣南投市僑建國民小學地方教育發展基金                                    </t>
  </si>
  <si>
    <t xml:space="preserve">南投縣南投市漳和國民小學地方教育發展基金                                    </t>
  </si>
  <si>
    <t xml:space="preserve">南投縣南投市嘉和國民小學地方教育發展基金                                    </t>
  </si>
  <si>
    <t xml:space="preserve">南投縣埔里鎮埔里國民小學地方教育發展基金                                    </t>
  </si>
  <si>
    <t>南投縣埔里鎮南光國民小學地方教育發展基金</t>
  </si>
  <si>
    <t>南投縣埔里鎮麒麟國民小學地方教育發展基金</t>
  </si>
  <si>
    <t>南投縣埔里鎮愛蘭國民小學地方教育發展基金</t>
  </si>
  <si>
    <t xml:space="preserve">南投縣埔里鎮史港國民小學地方教育發展基金                                 </t>
  </si>
  <si>
    <t xml:space="preserve">南投縣埔里鎮溪南國民小學地方教育發展基金                                 </t>
  </si>
  <si>
    <t>南投縣埔里鎮桃源國民小學地方教育發展基金</t>
  </si>
  <si>
    <t>南投縣埔里鎮水尾國民小學地方教育發展基金</t>
  </si>
  <si>
    <t>南投縣埔里鎮太平國民小學地方教育發展基金</t>
  </si>
  <si>
    <t xml:space="preserve">南投縣埔里鎮大成國民小學地方教育發展基金                                    </t>
  </si>
  <si>
    <t xml:space="preserve">南投縣草屯鎮草屯國民小學地方教育發展基金                                    </t>
  </si>
  <si>
    <t xml:space="preserve">南投縣草屯鎮富功國民小學地方教育發展基金                                    </t>
  </si>
  <si>
    <t>南投縣草屯鎮新庄國民小學地方教育發展基金</t>
  </si>
  <si>
    <t>南投縣草屯鎮碧峰國民小學地方教育發展基金</t>
  </si>
  <si>
    <t>南投縣草屯鎮平林國民小學地方教育發展基金</t>
  </si>
  <si>
    <t>南投縣草屯鎮土城國民小學地方教育發展基金</t>
  </si>
  <si>
    <t xml:space="preserve">南投縣草屯鎮坪頂國民小學地方教育發展基金                                    </t>
  </si>
  <si>
    <t>南投縣草屯鎮中原國民小學地方教育發展基金</t>
  </si>
  <si>
    <t>南投縣草屯鎮炎峰國民小學地方教育發展基金</t>
  </si>
  <si>
    <t>南投縣草屯鎮雙冬國民小學地方教育發展基金</t>
  </si>
  <si>
    <t>南投縣草屯鎮僑光國民小學地方教育發展基金</t>
  </si>
  <si>
    <t xml:space="preserve">南投縣草屯鎮北投國民小學地方教育發展基金                                    </t>
  </si>
  <si>
    <t>南投縣竹山鎮竹山國民小學地方教育發展基金</t>
  </si>
  <si>
    <t>南投縣竹山鎮延平國民小學地方教育發展基金</t>
  </si>
  <si>
    <t>南投縣竹山鎮社寮國民小學地方教育發展基金</t>
  </si>
  <si>
    <t>南投縣竹山鎮過溪國民小學地方教育發展基金</t>
  </si>
  <si>
    <t>南投縣竹山鎮瑞竹國民小學地方教育發展基金</t>
  </si>
  <si>
    <t>南投縣竹山鎮大鞍國民小學地方教育發展基金</t>
  </si>
  <si>
    <t>南投縣竹山鎮秀林國民小學地方教育發展基金</t>
  </si>
  <si>
    <t>南投縣竹山鎮鯉魚國民小學地方教育發展基金</t>
  </si>
  <si>
    <t>南投縣竹山鎮雲林國民小學地方教育發展基金</t>
  </si>
  <si>
    <t>南投縣竹山鎮桶頭國民小學地方教育發展基金</t>
  </si>
  <si>
    <t>南投縣竹山鎮中州國民小學地方教育發展基金</t>
  </si>
  <si>
    <t>南投縣竹山鎮中和國民小學地方教育發展基金</t>
  </si>
  <si>
    <t>南投縣集集鎮集集國民小學地方教育發展基金</t>
  </si>
  <si>
    <t>南投縣集集鎮隘寮國民小學地方教育發展基金</t>
  </si>
  <si>
    <t>南投縣集集鎮永昌國民小學地方教育發展基金</t>
  </si>
  <si>
    <t>南投縣集集鎮和平國民小學地方教育發展基金</t>
  </si>
  <si>
    <t>南投縣名間鄉名間國民小學地方教育發展基金</t>
  </si>
  <si>
    <t>南投縣名間鄉新民國民小學地方教育發展基金</t>
  </si>
  <si>
    <t>南投縣名間鄉新街國民小學地方教育發展基金</t>
  </si>
  <si>
    <t>南投縣名間鄉名崗國民小學地方教育發展基金</t>
  </si>
  <si>
    <t>南投縣名間鄉中山國民小學地方教育發展基金</t>
  </si>
  <si>
    <t>南投縣名間鄉弓鞋國民小學地方教育發展基金</t>
  </si>
  <si>
    <t>南投縣名間鄉田豐國民小學地方教育發展基金</t>
  </si>
  <si>
    <t>南投縣名間鄉僑興國民小學地方教育發展基金</t>
  </si>
  <si>
    <t>南投縣鹿谷鄉鹿谷國民小學地方教育發展基金</t>
  </si>
  <si>
    <t>南投縣鹿谷鄉鳳凰國民小學地方教育發展基金</t>
  </si>
  <si>
    <t>南投縣鹿谷鄉文昌國民小學地方教育發展基金</t>
  </si>
  <si>
    <t>南投縣鹿谷鄉和雅國民小學地方教育發展基金</t>
  </si>
  <si>
    <t>南投縣鹿谷鄉秀峰國民小學地方教育發展基金</t>
  </si>
  <si>
    <t>南投縣鹿谷鄉瑞田國民小學地方教育發展基金</t>
  </si>
  <si>
    <t>南投縣鹿谷鄉初鄉國民小學地方教育發展基金</t>
  </si>
  <si>
    <t>南投縣鹿谷鄉內湖國民小學地方教育發展基金</t>
  </si>
  <si>
    <t>南投縣鹿谷鄉廣興國民小學地方教育發展基金</t>
  </si>
  <si>
    <t>南投縣中寮鄉廣福國民小學地方教育發展基金</t>
  </si>
  <si>
    <t>南投縣中寮鄉爽文國民小學地方教育發展基金</t>
  </si>
  <si>
    <t xml:space="preserve">南投縣中寮鄉清水國民小學地方教育發展基金                                  </t>
  </si>
  <si>
    <t>南投縣中寮鄉永康國民小學地方教育發展基金</t>
  </si>
  <si>
    <t xml:space="preserve">南投縣中寮鄉至誠國民小學地方教育發展基金                                    </t>
  </si>
  <si>
    <t>南投縣中寮鄉永和國民小學地方教育發展基金</t>
  </si>
  <si>
    <t xml:space="preserve">南投縣魚池鄉魚池國民小學地方教育發展基金                            </t>
  </si>
  <si>
    <t>南投縣魚池鄉頭社國民小學地方教育發展基金</t>
  </si>
  <si>
    <t>南投縣魚池鄉東光國民小學地方教育發展基金</t>
  </si>
  <si>
    <t xml:space="preserve">南投縣魚池鄉共和國民小學地方教育發展基金                                    </t>
  </si>
  <si>
    <t xml:space="preserve">南投縣魚池鄉五城國民小學地方教育發展基金                                  </t>
  </si>
  <si>
    <t>南投縣魚池鄉德化國民小學地方教育發展基金</t>
  </si>
  <si>
    <t>南投縣國姓鄉國姓國民小學地方教育發展基金</t>
  </si>
  <si>
    <t xml:space="preserve">南投縣國姓鄉南港國民小學地方教育發展基金                                  </t>
  </si>
  <si>
    <t xml:space="preserve">南投縣國姓鄉北港國民小學 地方教育發展基金                                   </t>
  </si>
  <si>
    <t>南投縣國姓鄉長流國民小學地方教育發展基金</t>
  </si>
  <si>
    <t xml:space="preserve">南投縣國姓鄉長福國民小學地方教育發展基金                                    </t>
  </si>
  <si>
    <t>南投縣國姓鄉育樂國民小學地方教育發展基金</t>
  </si>
  <si>
    <t>南投縣國姓鄉福龜國民小學地方教育發展基金</t>
  </si>
  <si>
    <t>南投縣國姓鄉港源國民小學地方教育發展基金</t>
  </si>
  <si>
    <t>南投縣國姓鄉乾峰國民小學地方教育發展基金</t>
  </si>
  <si>
    <t xml:space="preserve">南投縣水里鄉水里國民小學地方教育發展基金                                   </t>
  </si>
  <si>
    <t xml:space="preserve">南投縣水里鄉成城國民小學地方教育發展基金                                    </t>
  </si>
  <si>
    <t xml:space="preserve">南投縣水里鄉新興國民小學地方教育發展基金                                   </t>
  </si>
  <si>
    <t xml:space="preserve">南投縣水里鄉郡坑國民小學地方教育發展基金                                    </t>
  </si>
  <si>
    <t xml:space="preserve">南投縣水里鄉民和國民小學地方教育發展基金                                    </t>
  </si>
  <si>
    <t xml:space="preserve">南投縣水里鄉永興國民小學地方教育發展基金                                    </t>
  </si>
  <si>
    <t xml:space="preserve">南投縣信義鄉信義國民小學地方教育發展基金                                    </t>
  </si>
  <si>
    <t>南投縣信義鄉羅娜國民小學地方教育發展基金</t>
  </si>
  <si>
    <t xml:space="preserve">南投縣信義鄉同富國民小學地方教育發展基金                                    </t>
  </si>
  <si>
    <t xml:space="preserve">南投縣信義鄉人和國民小學地方教育發展基金                                  </t>
  </si>
  <si>
    <t>南投縣信義鄉地利國民小學地方教育發展基金</t>
  </si>
  <si>
    <t xml:space="preserve">南投縣信義鄉潭南國民小學地方教育發展基金                                    </t>
  </si>
  <si>
    <t xml:space="preserve">南投縣信義鄉愛國國民小學地方教育發展基金                                    </t>
  </si>
  <si>
    <t xml:space="preserve">南投縣信義鄉東埔國民小學地方教育發展基金                                  </t>
  </si>
  <si>
    <t xml:space="preserve">南投縣信義鄉桐林國民小學地方教育發展基金                                    </t>
  </si>
  <si>
    <t xml:space="preserve">南投縣信義鄉隆華國民小學地方教育發展基金                                    </t>
  </si>
  <si>
    <t xml:space="preserve">南投縣信義鄉雙龍國民小學地方教育發展基金                                    </t>
  </si>
  <si>
    <t xml:space="preserve">南投縣信義鄉久美國民小學地方教育發展基金                                    </t>
  </si>
  <si>
    <t xml:space="preserve">南投縣信義鄉豐丘國民小學地方教育發展基金                                    </t>
  </si>
  <si>
    <t xml:space="preserve">南投縣信義鄉新鄉國民小學地方教育發展基金                                    </t>
  </si>
  <si>
    <t xml:space="preserve">南投縣仁愛鄉仁愛國民小學地方教育發展基金                                   </t>
  </si>
  <si>
    <t xml:space="preserve">南投縣仁愛鄉力行國民小學地方教育發展基金                                   </t>
  </si>
  <si>
    <t xml:space="preserve">南投縣仁愛鄉紅葉國民小學地方教育發展基金                                   </t>
  </si>
  <si>
    <t>南投縣仁愛鄉合作國民小學地方教育發展基金</t>
  </si>
  <si>
    <t xml:space="preserve">南投縣仁愛鄉親愛國民小學地方教育發展基金                                    </t>
  </si>
  <si>
    <t>南投縣仁愛鄉法治國民小學地方教育發展基金</t>
  </si>
  <si>
    <t xml:space="preserve">南投縣仁愛鄉萬豐國民小學地方教育發展基金                                    </t>
  </si>
  <si>
    <t xml:space="preserve">南投縣仁愛鄉互助國民小學地方教育發展基金                                    </t>
  </si>
  <si>
    <t>南投縣仁愛鄉中正國民小學地方教育發展基金</t>
  </si>
  <si>
    <t>南投縣仁愛鄉廬山國民小學地方教育發展基金</t>
  </si>
  <si>
    <t xml:space="preserve">南投縣仁愛鄉春陽國民小學地方教育發展基金                                    </t>
  </si>
  <si>
    <t>南投縣仁愛鄉清境國民小學地方教育發展基金</t>
  </si>
  <si>
    <t xml:space="preserve">南投縣南投市千秋國民小學地方教育發展基金                                    </t>
  </si>
  <si>
    <t>南投縣草屯鎮敦和國民小學地方教育發展基金</t>
  </si>
  <si>
    <t>南投縣魚池鄉明潭國民小學地方教育發展基金</t>
  </si>
  <si>
    <t>南投縣草屯鎮虎山國民小學地方教育發展基金</t>
  </si>
  <si>
    <t xml:space="preserve">南投縣南投市漳興國民小學地方教育發展基金                                    </t>
  </si>
  <si>
    <t>南投縣南投市康壽國民小學地方教育發展基金</t>
  </si>
  <si>
    <t>南投縣竹山鎮前山國民小學地方教育發展基金</t>
  </si>
  <si>
    <t xml:space="preserve">南投縣議會                                                  </t>
  </si>
  <si>
    <t>(二) 公共用</t>
  </si>
  <si>
    <t xml:space="preserve">民政處自治事業科                                            </t>
  </si>
  <si>
    <t>非公用財產</t>
  </si>
  <si>
    <t>南    投   縣   政    府     總    決     算</t>
    <phoneticPr fontId="3" type="noConversion"/>
  </si>
  <si>
    <t>財  產  量  值  總  目  錄</t>
    <phoneticPr fontId="3" type="noConversion"/>
  </si>
  <si>
    <t>公用財產【公務用+公共用+事業用】</t>
    <phoneticPr fontId="3" type="noConversion"/>
  </si>
  <si>
    <t>(一) 公務用財產</t>
    <phoneticPr fontId="3" type="noConversion"/>
  </si>
  <si>
    <t xml:space="preserve">農業處林務保育科                                            </t>
  </si>
  <si>
    <t xml:space="preserve">工務處下水道科                                              </t>
  </si>
  <si>
    <t xml:space="preserve">建設處工商管理科                                            </t>
  </si>
  <si>
    <t xml:space="preserve">民政處宗教禮俗科                                            </t>
  </si>
  <si>
    <t>教育處體育保健科地方教育發展基金</t>
  </si>
  <si>
    <t>南投縣家庭教育中心地方教育發展基金</t>
  </si>
  <si>
    <t>南投縣教育網路中心地方教育發展基金</t>
  </si>
  <si>
    <t xml:space="preserve">地政處土地重劃科                                            </t>
  </si>
  <si>
    <t>觀光處</t>
  </si>
  <si>
    <t xml:space="preserve">社會處社會福利科( 殘福中心)                                 </t>
  </si>
  <si>
    <t xml:space="preserve">社會處社工及婦幼科                                          </t>
  </si>
  <si>
    <t xml:space="preserve">工務處土木工程科                                            </t>
  </si>
  <si>
    <t xml:space="preserve">建設處城鄉發展科                                            </t>
  </si>
  <si>
    <t xml:space="preserve">民政處自治事業科﹝公共造產基金﹞                            </t>
  </si>
  <si>
    <t xml:space="preserve">農業處水土保持工程科                                        </t>
  </si>
  <si>
    <t xml:space="preserve">農業處行銷企劃科                                            </t>
  </si>
  <si>
    <t xml:space="preserve">地政處地用管理科                                            </t>
  </si>
  <si>
    <t>(三) 事業用財產</t>
    <phoneticPr fontId="3" type="noConversion"/>
  </si>
  <si>
    <t>二</t>
    <phoneticPr fontId="3" type="noConversion"/>
  </si>
  <si>
    <t>工務處水利工程科</t>
    <phoneticPr fontId="3" type="noConversion"/>
  </si>
  <si>
    <t>財政處</t>
  </si>
  <si>
    <t>公用+非公用合計</t>
    <phoneticPr fontId="3" type="noConversion"/>
  </si>
  <si>
    <t>機械及設備</t>
    <phoneticPr fontId="3" type="noConversion"/>
  </si>
  <si>
    <t>雜項設備</t>
    <phoneticPr fontId="3" type="noConversion"/>
  </si>
  <si>
    <t xml:space="preserve">南投縣衛生局(基金財產)     </t>
    <phoneticPr fontId="3" type="noConversion"/>
  </si>
  <si>
    <t xml:space="preserve">行政處廣播電視科                                            </t>
    <phoneticPr fontId="3" type="noConversion"/>
  </si>
  <si>
    <t xml:space="preserve">行政處事務管理科                                            </t>
    <phoneticPr fontId="3" type="noConversion"/>
  </si>
  <si>
    <t xml:space="preserve">南投縣魚池鄉新城國民小學地方教育發展基金                                   </t>
    <phoneticPr fontId="3" type="noConversion"/>
  </si>
  <si>
    <t xml:space="preserve">南投縣中寮鄉永樂國民小學地方教育發展基金                                   </t>
    <phoneticPr fontId="3" type="noConversion"/>
  </si>
  <si>
    <t xml:space="preserve">南投縣埔里鎮育英國民小學地方教育發展基金                                 </t>
    <phoneticPr fontId="3" type="noConversion"/>
  </si>
  <si>
    <t xml:space="preserve">南投縣埔里鎮中峰國民小學地方教育發展基金                               </t>
    <phoneticPr fontId="3" type="noConversion"/>
  </si>
  <si>
    <t xml:space="preserve">南投縣埔里鎮忠孝國民小學地方教育發展基金                                   </t>
    <phoneticPr fontId="3" type="noConversion"/>
  </si>
  <si>
    <t xml:space="preserve">南投縣立日新國民中學地方教育發展基金                                       </t>
    <phoneticPr fontId="3" type="noConversion"/>
  </si>
  <si>
    <t xml:space="preserve">南投縣立大成國民中學地方教育發展基金                                       </t>
    <phoneticPr fontId="3" type="noConversion"/>
  </si>
  <si>
    <t xml:space="preserve">南投縣中寮鄉中寮國民小學地方教育發展基金                                  </t>
    <phoneticPr fontId="3" type="noConversion"/>
  </si>
  <si>
    <t xml:space="preserve">南投縣國姓鄉北山國民小學地方教育發展基金                                   </t>
    <phoneticPr fontId="3" type="noConversion"/>
  </si>
  <si>
    <t>土地改良物</t>
    <phoneticPr fontId="3" type="noConversion"/>
  </si>
  <si>
    <t>房屋建築及設備</t>
    <phoneticPr fontId="3" type="noConversion"/>
  </si>
  <si>
    <t>交通及運輸設備</t>
    <phoneticPr fontId="3" type="noConversion"/>
  </si>
  <si>
    <t>有價證券</t>
    <phoneticPr fontId="3" type="noConversion"/>
  </si>
  <si>
    <t>南投縣仁愛鄉發祥國民小學地方教育發展基金</t>
    <phoneticPr fontId="3" type="noConversion"/>
  </si>
  <si>
    <t xml:space="preserve">南投縣仁愛鄉平靜國民小學地方教育發展基金                                   </t>
    <phoneticPr fontId="3" type="noConversion"/>
  </si>
  <si>
    <t xml:space="preserve">南投縣仁愛鄉南豐國民小學地方教育發展基金                                  </t>
    <phoneticPr fontId="3" type="noConversion"/>
  </si>
  <si>
    <t xml:space="preserve">南投縣政府環境保護局(基金財產)                              </t>
    <phoneticPr fontId="3" type="noConversion"/>
  </si>
  <si>
    <t xml:space="preserve">            數量及價值     分類項目
用途別</t>
    <phoneticPr fontId="3" type="noConversion"/>
  </si>
  <si>
    <t>-</t>
    <phoneticPr fontId="3" type="noConversion"/>
  </si>
  <si>
    <t>民政處自治事業科</t>
    <phoneticPr fontId="3" type="noConversion"/>
  </si>
  <si>
    <t>教育處國民教育科</t>
    <phoneticPr fontId="3" type="noConversion"/>
  </si>
  <si>
    <t>-</t>
    <phoneticPr fontId="3" type="noConversion"/>
  </si>
  <si>
    <t xml:space="preserve">財政處(出納科)     </t>
    <phoneticPr fontId="3" type="noConversion"/>
  </si>
  <si>
    <t>南投縣政府資源開發基金</t>
    <phoneticPr fontId="3" type="noConversion"/>
  </si>
  <si>
    <t>南投縣政府公益彩券基金</t>
    <phoneticPr fontId="3" type="noConversion"/>
  </si>
  <si>
    <t xml:space="preserve">建設處城鄉發展科                                            </t>
    <phoneticPr fontId="3" type="noConversion"/>
  </si>
  <si>
    <t xml:space="preserve">社會處社會福利科                                 </t>
    <phoneticPr fontId="3" type="noConversion"/>
  </si>
  <si>
    <t>民政處自治行政科</t>
  </si>
  <si>
    <t>工務處交通工程科</t>
  </si>
  <si>
    <t>社會處社會福利科</t>
  </si>
  <si>
    <t>社會及勞動處勞資關係科(身障基金)</t>
  </si>
  <si>
    <t>中華民國104年12月31日</t>
    <phoneticPr fontId="3" type="noConversion"/>
  </si>
  <si>
    <t>註：本年度總目錄(公務用)減少南投縣中寮鄉和興國民小學、中寮鄉廣英國民小學、集集鎮富山國民小學及水里鄉玉峰國民小學，係辦理學校整併所致。</t>
    <phoneticPr fontId="3" type="noConversion"/>
  </si>
</sst>
</file>

<file path=xl/styles.xml><?xml version="1.0" encoding="utf-8"?>
<styleSheet xmlns="http://schemas.openxmlformats.org/spreadsheetml/2006/main">
  <numFmts count="9">
    <numFmt numFmtId="43" formatCode="_-* #,##0.00_-;\-* #,##0.00_-;_-* &quot;-&quot;??_-;_-@_-"/>
    <numFmt numFmtId="176" formatCode="#,##0.000000_);[Red]\(#,##0.000000\)"/>
    <numFmt numFmtId="177" formatCode="#,##0.00_);[Red]\(#,##0.00\)"/>
    <numFmt numFmtId="178" formatCode="0.000000_);[Red]\(0.000000\)"/>
    <numFmt numFmtId="179" formatCode="#,##0_);[Red]\(#,##0\)"/>
    <numFmt numFmtId="180" formatCode="0.00_);[Red]\(0.00\)"/>
    <numFmt numFmtId="181" formatCode="0_);[Red]\(0\)"/>
    <numFmt numFmtId="182" formatCode="#,##0_ "/>
    <numFmt numFmtId="183" formatCode="#,##0.00_ ;[Red]\-#,##0.00\ "/>
  </numFmts>
  <fonts count="19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8"/>
      <name val="標楷體"/>
      <family val="4"/>
      <charset val="136"/>
    </font>
    <font>
      <sz val="9"/>
      <name val="新細明體"/>
      <family val="1"/>
      <charset val="136"/>
    </font>
    <font>
      <b/>
      <sz val="22"/>
      <color indexed="8"/>
      <name val="標楷體"/>
      <family val="4"/>
      <charset val="136"/>
    </font>
    <font>
      <sz val="22"/>
      <name val="標楷體"/>
      <family val="4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name val="標楷體"/>
      <family val="4"/>
      <charset val="136"/>
    </font>
    <font>
      <sz val="22"/>
      <color indexed="8"/>
      <name val="標楷體"/>
      <family val="4"/>
      <charset val="136"/>
    </font>
    <font>
      <sz val="14"/>
      <name val="標楷體"/>
      <family val="4"/>
      <charset val="136"/>
    </font>
    <font>
      <sz val="11"/>
      <color indexed="8"/>
      <name val="標楷體"/>
      <family val="4"/>
      <charset val="136"/>
    </font>
    <font>
      <sz val="11"/>
      <name val="標楷體"/>
      <family val="4"/>
      <charset val="136"/>
    </font>
  </fonts>
  <fills count="9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0" fontId="10" fillId="4" borderId="1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</cellStyleXfs>
  <cellXfs count="123">
    <xf numFmtId="0" fontId="0" fillId="0" borderId="0" xfId="0">
      <alignment vertical="center"/>
    </xf>
    <xf numFmtId="0" fontId="14" fillId="0" borderId="0" xfId="0" applyFont="1">
      <alignment vertical="center"/>
    </xf>
    <xf numFmtId="0" fontId="14" fillId="0" borderId="0" xfId="0" applyFont="1" applyBorder="1">
      <alignment vertical="center"/>
    </xf>
    <xf numFmtId="0" fontId="14" fillId="7" borderId="0" xfId="0" applyFont="1" applyFill="1">
      <alignment vertical="center"/>
    </xf>
    <xf numFmtId="0" fontId="14" fillId="0" borderId="0" xfId="0" applyFont="1" applyFill="1">
      <alignment vertical="center"/>
    </xf>
    <xf numFmtId="0" fontId="14" fillId="0" borderId="0" xfId="0" applyFont="1" applyAlignment="1">
      <alignment horizontal="center" vertical="center"/>
    </xf>
    <xf numFmtId="0" fontId="2" fillId="8" borderId="5" xfId="4" applyFont="1" applyFill="1" applyBorder="1"/>
    <xf numFmtId="0" fontId="2" fillId="8" borderId="6" xfId="4" applyFont="1" applyFill="1" applyBorder="1"/>
    <xf numFmtId="0" fontId="2" fillId="8" borderId="7" xfId="4" applyFont="1" applyFill="1" applyBorder="1"/>
    <xf numFmtId="176" fontId="2" fillId="8" borderId="8" xfId="4" applyNumberFormat="1" applyFont="1" applyFill="1" applyBorder="1" applyAlignment="1">
      <alignment horizontal="center" vertical="center"/>
    </xf>
    <xf numFmtId="179" fontId="2" fillId="8" borderId="8" xfId="4" applyNumberFormat="1" applyFont="1" applyFill="1" applyBorder="1" applyAlignment="1">
      <alignment horizontal="center" vertical="center"/>
    </xf>
    <xf numFmtId="179" fontId="2" fillId="8" borderId="8" xfId="3" applyNumberFormat="1" applyFont="1" applyFill="1" applyBorder="1" applyAlignment="1">
      <alignment horizontal="center" vertical="center"/>
    </xf>
    <xf numFmtId="179" fontId="2" fillId="8" borderId="9" xfId="3" applyNumberFormat="1" applyFont="1" applyFill="1" applyBorder="1" applyAlignment="1">
      <alignment horizontal="center" vertical="center" wrapText="1"/>
    </xf>
    <xf numFmtId="179" fontId="14" fillId="0" borderId="9" xfId="4" applyNumberFormat="1" applyFont="1" applyBorder="1" applyAlignment="1">
      <alignment horizontal="center" vertical="center"/>
    </xf>
    <xf numFmtId="0" fontId="2" fillId="7" borderId="10" xfId="4" applyFont="1" applyFill="1" applyBorder="1"/>
    <xf numFmtId="0" fontId="14" fillId="7" borderId="0" xfId="0" applyFont="1" applyFill="1" applyBorder="1">
      <alignment vertical="center"/>
    </xf>
    <xf numFmtId="0" fontId="2" fillId="0" borderId="10" xfId="4" applyFont="1" applyFill="1" applyBorder="1"/>
    <xf numFmtId="0" fontId="14" fillId="0" borderId="0" xfId="0" applyFont="1" applyFill="1" applyBorder="1">
      <alignment vertical="center"/>
    </xf>
    <xf numFmtId="0" fontId="14" fillId="0" borderId="0" xfId="0" applyFont="1" applyFill="1" applyAlignment="1">
      <alignment horizontal="left" vertical="center"/>
    </xf>
    <xf numFmtId="0" fontId="2" fillId="8" borderId="10" xfId="4" applyFont="1" applyFill="1" applyBorder="1"/>
    <xf numFmtId="0" fontId="15" fillId="8" borderId="0" xfId="4" applyFont="1" applyFill="1" applyBorder="1"/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14" fillId="7" borderId="12" xfId="4" applyFont="1" applyFill="1" applyBorder="1"/>
    <xf numFmtId="0" fontId="14" fillId="0" borderId="12" xfId="4" applyFont="1" applyFill="1" applyBorder="1"/>
    <xf numFmtId="0" fontId="14" fillId="0" borderId="9" xfId="4" applyFont="1" applyFill="1" applyBorder="1"/>
    <xf numFmtId="178" fontId="2" fillId="7" borderId="0" xfId="4" applyNumberFormat="1" applyFont="1" applyFill="1" applyBorder="1" applyAlignment="1">
      <alignment horizontal="center"/>
    </xf>
    <xf numFmtId="179" fontId="2" fillId="7" borderId="0" xfId="4" applyNumberFormat="1" applyFont="1" applyFill="1" applyBorder="1" applyAlignment="1">
      <alignment horizontal="center"/>
    </xf>
    <xf numFmtId="176" fontId="2" fillId="8" borderId="0" xfId="4" applyNumberFormat="1" applyFont="1" applyFill="1" applyBorder="1" applyAlignment="1">
      <alignment horizontal="center"/>
    </xf>
    <xf numFmtId="179" fontId="2" fillId="7" borderId="13" xfId="4" applyNumberFormat="1" applyFont="1" applyFill="1" applyBorder="1" applyAlignment="1">
      <alignment horizontal="center"/>
    </xf>
    <xf numFmtId="179" fontId="2" fillId="8" borderId="0" xfId="4" applyNumberFormat="1" applyFont="1" applyFill="1" applyBorder="1" applyAlignment="1">
      <alignment horizontal="center"/>
    </xf>
    <xf numFmtId="180" fontId="2" fillId="8" borderId="8" xfId="3" applyNumberFormat="1" applyFont="1" applyFill="1" applyBorder="1" applyAlignment="1">
      <alignment horizontal="center" vertical="center"/>
    </xf>
    <xf numFmtId="177" fontId="2" fillId="7" borderId="13" xfId="4" applyNumberFormat="1" applyFont="1" applyFill="1" applyBorder="1" applyAlignment="1">
      <alignment horizontal="center"/>
    </xf>
    <xf numFmtId="177" fontId="2" fillId="8" borderId="0" xfId="4" applyNumberFormat="1" applyFont="1" applyFill="1" applyBorder="1" applyAlignment="1">
      <alignment horizontal="center"/>
    </xf>
    <xf numFmtId="177" fontId="2" fillId="7" borderId="0" xfId="4" applyNumberFormat="1" applyFont="1" applyFill="1" applyBorder="1" applyAlignment="1">
      <alignment horizontal="center"/>
    </xf>
    <xf numFmtId="178" fontId="2" fillId="7" borderId="13" xfId="4" applyNumberFormat="1" applyFont="1" applyFill="1" applyBorder="1" applyAlignment="1">
      <alignment horizontal="center"/>
    </xf>
    <xf numFmtId="179" fontId="2" fillId="7" borderId="14" xfId="4" applyNumberFormat="1" applyFont="1" applyFill="1" applyBorder="1" applyAlignment="1">
      <alignment horizontal="right"/>
    </xf>
    <xf numFmtId="179" fontId="2" fillId="7" borderId="15" xfId="4" applyNumberFormat="1" applyFont="1" applyFill="1" applyBorder="1" applyAlignment="1">
      <alignment horizontal="right"/>
    </xf>
    <xf numFmtId="179" fontId="2" fillId="0" borderId="15" xfId="4" applyNumberFormat="1" applyFont="1" applyFill="1" applyBorder="1" applyAlignment="1">
      <alignment horizontal="right"/>
    </xf>
    <xf numFmtId="179" fontId="2" fillId="8" borderId="15" xfId="4" applyNumberFormat="1" applyFont="1" applyFill="1" applyBorder="1" applyAlignment="1">
      <alignment horizontal="right"/>
    </xf>
    <xf numFmtId="0" fontId="14" fillId="0" borderId="0" xfId="0" applyFont="1" applyAlignment="1">
      <alignment horizontal="right" vertical="center"/>
    </xf>
    <xf numFmtId="179" fontId="14" fillId="0" borderId="0" xfId="0" applyNumberFormat="1" applyFont="1" applyAlignment="1">
      <alignment horizontal="center" vertical="center"/>
    </xf>
    <xf numFmtId="179" fontId="2" fillId="0" borderId="16" xfId="4" applyNumberFormat="1" applyFont="1" applyFill="1" applyBorder="1" applyAlignment="1">
      <alignment horizontal="right"/>
    </xf>
    <xf numFmtId="0" fontId="2" fillId="0" borderId="5" xfId="4" applyFont="1" applyFill="1" applyBorder="1"/>
    <xf numFmtId="179" fontId="2" fillId="7" borderId="6" xfId="4" applyNumberFormat="1" applyFont="1" applyFill="1" applyBorder="1" applyAlignment="1">
      <alignment horizontal="center"/>
    </xf>
    <xf numFmtId="0" fontId="14" fillId="0" borderId="17" xfId="0" applyFont="1" applyBorder="1">
      <alignment vertical="center"/>
    </xf>
    <xf numFmtId="0" fontId="2" fillId="8" borderId="8" xfId="4" applyFont="1" applyFill="1" applyBorder="1"/>
    <xf numFmtId="0" fontId="2" fillId="7" borderId="9" xfId="4" applyFont="1" applyFill="1" applyBorder="1"/>
    <xf numFmtId="0" fontId="14" fillId="0" borderId="9" xfId="0" applyFont="1" applyFill="1" applyBorder="1" applyAlignment="1">
      <alignment horizontal="left"/>
    </xf>
    <xf numFmtId="181" fontId="17" fillId="8" borderId="6" xfId="2" applyNumberFormat="1" applyFont="1" applyFill="1" applyBorder="1" applyAlignment="1">
      <alignment horizontal="center"/>
    </xf>
    <xf numFmtId="181" fontId="17" fillId="8" borderId="0" xfId="2" applyNumberFormat="1" applyFont="1" applyFill="1" applyBorder="1" applyAlignment="1">
      <alignment horizontal="center"/>
    </xf>
    <xf numFmtId="181" fontId="17" fillId="8" borderId="7" xfId="2" applyNumberFormat="1" applyFont="1" applyFill="1" applyBorder="1" applyAlignment="1">
      <alignment horizontal="center"/>
    </xf>
    <xf numFmtId="181" fontId="17" fillId="8" borderId="17" xfId="2" applyNumberFormat="1" applyFont="1" applyFill="1" applyBorder="1" applyAlignment="1">
      <alignment horizontal="center"/>
    </xf>
    <xf numFmtId="181" fontId="17" fillId="8" borderId="5" xfId="2" applyNumberFormat="1" applyFont="1" applyFill="1" applyBorder="1" applyAlignment="1">
      <alignment horizontal="center"/>
    </xf>
    <xf numFmtId="181" fontId="17" fillId="8" borderId="13" xfId="2" applyNumberFormat="1" applyFont="1" applyFill="1" applyBorder="1" applyAlignment="1">
      <alignment horizontal="center"/>
    </xf>
    <xf numFmtId="179" fontId="2" fillId="0" borderId="14" xfId="4" applyNumberFormat="1" applyFont="1" applyFill="1" applyBorder="1" applyAlignment="1">
      <alignment horizontal="right"/>
    </xf>
    <xf numFmtId="179" fontId="2" fillId="7" borderId="5" xfId="4" applyNumberFormat="1" applyFont="1" applyFill="1" applyBorder="1" applyAlignment="1">
      <alignment horizontal="center"/>
    </xf>
    <xf numFmtId="179" fontId="2" fillId="8" borderId="6" xfId="4" applyNumberFormat="1" applyFont="1" applyFill="1" applyBorder="1" applyAlignment="1">
      <alignment horizontal="center"/>
    </xf>
    <xf numFmtId="179" fontId="2" fillId="7" borderId="7" xfId="4" applyNumberFormat="1" applyFont="1" applyFill="1" applyBorder="1" applyAlignment="1">
      <alignment horizontal="center"/>
    </xf>
    <xf numFmtId="178" fontId="2" fillId="7" borderId="17" xfId="4" applyNumberFormat="1" applyFont="1" applyFill="1" applyBorder="1" applyAlignment="1">
      <alignment horizontal="center"/>
    </xf>
    <xf numFmtId="179" fontId="2" fillId="7" borderId="17" xfId="4" applyNumberFormat="1" applyFont="1" applyFill="1" applyBorder="1" applyAlignment="1">
      <alignment horizontal="center"/>
    </xf>
    <xf numFmtId="177" fontId="2" fillId="7" borderId="17" xfId="4" applyNumberFormat="1" applyFont="1" applyFill="1" applyBorder="1" applyAlignment="1">
      <alignment horizontal="center"/>
    </xf>
    <xf numFmtId="179" fontId="2" fillId="7" borderId="16" xfId="4" applyNumberFormat="1" applyFont="1" applyFill="1" applyBorder="1" applyAlignment="1">
      <alignment horizontal="right"/>
    </xf>
    <xf numFmtId="176" fontId="17" fillId="8" borderId="0" xfId="2" applyNumberFormat="1" applyFont="1" applyFill="1" applyBorder="1" applyAlignment="1">
      <alignment horizontal="center"/>
    </xf>
    <xf numFmtId="179" fontId="17" fillId="8" borderId="0" xfId="2" applyNumberFormat="1" applyFont="1" applyFill="1" applyBorder="1" applyAlignment="1">
      <alignment horizontal="center"/>
    </xf>
    <xf numFmtId="177" fontId="17" fillId="8" borderId="0" xfId="2" applyNumberFormat="1" applyFont="1" applyFill="1" applyBorder="1" applyAlignment="1">
      <alignment horizontal="center"/>
    </xf>
    <xf numFmtId="176" fontId="17" fillId="8" borderId="0" xfId="2" applyNumberFormat="1" applyFont="1" applyFill="1" applyBorder="1" applyAlignment="1"/>
    <xf numFmtId="179" fontId="17" fillId="8" borderId="0" xfId="2" applyNumberFormat="1" applyFont="1" applyFill="1" applyBorder="1" applyAlignment="1"/>
    <xf numFmtId="177" fontId="17" fillId="8" borderId="0" xfId="2" applyNumberFormat="1" applyFont="1" applyFill="1" applyBorder="1" applyAlignment="1"/>
    <xf numFmtId="181" fontId="17" fillId="8" borderId="0" xfId="2" applyNumberFormat="1" applyFont="1" applyFill="1" applyBorder="1" applyAlignment="1"/>
    <xf numFmtId="0" fontId="18" fillId="0" borderId="12" xfId="2" applyFont="1" applyFill="1" applyBorder="1"/>
    <xf numFmtId="0" fontId="14" fillId="0" borderId="6" xfId="4" applyFont="1" applyFill="1" applyBorder="1"/>
    <xf numFmtId="0" fontId="14" fillId="0" borderId="7" xfId="4" applyFont="1" applyFill="1" applyBorder="1"/>
    <xf numFmtId="0" fontId="14" fillId="0" borderId="5" xfId="4" applyFont="1" applyFill="1" applyBorder="1"/>
    <xf numFmtId="0" fontId="14" fillId="0" borderId="6" xfId="0" applyFont="1" applyFill="1" applyBorder="1" applyAlignment="1">
      <alignment horizontal="left"/>
    </xf>
    <xf numFmtId="0" fontId="14" fillId="7" borderId="5" xfId="4" applyFont="1" applyFill="1" applyBorder="1"/>
    <xf numFmtId="0" fontId="14" fillId="7" borderId="6" xfId="4" applyFont="1" applyFill="1" applyBorder="1"/>
    <xf numFmtId="179" fontId="2" fillId="7" borderId="15" xfId="4" applyNumberFormat="1" applyFont="1" applyFill="1" applyBorder="1" applyAlignment="1">
      <alignment horizontal="center"/>
    </xf>
    <xf numFmtId="176" fontId="17" fillId="8" borderId="17" xfId="2" applyNumberFormat="1" applyFont="1" applyFill="1" applyBorder="1" applyAlignment="1"/>
    <xf numFmtId="179" fontId="17" fillId="8" borderId="17" xfId="2" applyNumberFormat="1" applyFont="1" applyFill="1" applyBorder="1" applyAlignment="1"/>
    <xf numFmtId="177" fontId="17" fillId="8" borderId="17" xfId="2" applyNumberFormat="1" applyFont="1" applyFill="1" applyBorder="1" applyAlignment="1"/>
    <xf numFmtId="181" fontId="17" fillId="8" borderId="17" xfId="2" applyNumberFormat="1" applyFont="1" applyFill="1" applyBorder="1" applyAlignment="1"/>
    <xf numFmtId="176" fontId="17" fillId="8" borderId="13" xfId="2" applyNumberFormat="1" applyFont="1" applyFill="1" applyBorder="1" applyAlignment="1"/>
    <xf numFmtId="179" fontId="17" fillId="8" borderId="13" xfId="2" applyNumberFormat="1" applyFont="1" applyFill="1" applyBorder="1" applyAlignment="1"/>
    <xf numFmtId="177" fontId="17" fillId="8" borderId="13" xfId="2" applyNumberFormat="1" applyFont="1" applyFill="1" applyBorder="1" applyAlignment="1"/>
    <xf numFmtId="181" fontId="17" fillId="8" borderId="13" xfId="2" applyNumberFormat="1" applyFont="1" applyFill="1" applyBorder="1" applyAlignment="1"/>
    <xf numFmtId="179" fontId="2" fillId="8" borderId="16" xfId="4" applyNumberFormat="1" applyFont="1" applyFill="1" applyBorder="1" applyAlignment="1">
      <alignment horizontal="right"/>
    </xf>
    <xf numFmtId="0" fontId="14" fillId="7" borderId="9" xfId="4" applyFont="1" applyFill="1" applyBorder="1"/>
    <xf numFmtId="0" fontId="18" fillId="0" borderId="9" xfId="2" applyFont="1" applyFill="1" applyBorder="1"/>
    <xf numFmtId="0" fontId="0" fillId="0" borderId="0" xfId="0" applyAlignment="1">
      <alignment vertical="center"/>
    </xf>
    <xf numFmtId="0" fontId="2" fillId="0" borderId="7" xfId="4" applyFont="1" applyFill="1" applyBorder="1"/>
    <xf numFmtId="183" fontId="2" fillId="7" borderId="0" xfId="4" applyNumberFormat="1" applyFont="1" applyFill="1" applyBorder="1" applyAlignment="1">
      <alignment horizontal="center"/>
    </xf>
    <xf numFmtId="0" fontId="14" fillId="0" borderId="11" xfId="0" applyFont="1" applyFill="1" applyBorder="1" applyAlignment="1">
      <alignment horizontal="left"/>
    </xf>
    <xf numFmtId="0" fontId="16" fillId="0" borderId="0" xfId="4" applyFont="1" applyBorder="1" applyAlignment="1">
      <alignment wrapText="1"/>
    </xf>
    <xf numFmtId="0" fontId="0" fillId="0" borderId="0" xfId="0" applyAlignment="1">
      <alignment vertical="center"/>
    </xf>
    <xf numFmtId="179" fontId="2" fillId="8" borderId="11" xfId="4" applyNumberFormat="1" applyFont="1" applyFill="1" applyBorder="1" applyAlignment="1">
      <alignment horizontal="center" vertical="center"/>
    </xf>
    <xf numFmtId="179" fontId="2" fillId="8" borderId="12" xfId="4" applyNumberFormat="1" applyFont="1" applyFill="1" applyBorder="1" applyAlignment="1">
      <alignment horizontal="center" vertical="center"/>
    </xf>
    <xf numFmtId="179" fontId="2" fillId="8" borderId="9" xfId="4" applyNumberFormat="1" applyFont="1" applyFill="1" applyBorder="1" applyAlignment="1">
      <alignment horizontal="center" vertical="center"/>
    </xf>
    <xf numFmtId="0" fontId="4" fillId="8" borderId="0" xfId="4" applyFont="1" applyFill="1" applyBorder="1" applyAlignment="1">
      <alignment horizontal="center"/>
    </xf>
    <xf numFmtId="0" fontId="4" fillId="8" borderId="17" xfId="4" applyFont="1" applyFill="1" applyBorder="1" applyAlignment="1">
      <alignment horizontal="center"/>
    </xf>
    <xf numFmtId="0" fontId="14" fillId="0" borderId="14" xfId="4" applyFont="1" applyFill="1" applyBorder="1" applyAlignment="1">
      <alignment horizontal="left" vertical="center" wrapText="1"/>
    </xf>
    <xf numFmtId="0" fontId="14" fillId="0" borderId="15" xfId="4" applyFont="1" applyFill="1" applyBorder="1" applyAlignment="1">
      <alignment horizontal="left" vertical="center" wrapText="1"/>
    </xf>
    <xf numFmtId="0" fontId="14" fillId="0" borderId="16" xfId="4" applyFont="1" applyFill="1" applyBorder="1" applyAlignment="1">
      <alignment horizontal="left" vertical="center" wrapText="1"/>
    </xf>
    <xf numFmtId="182" fontId="2" fillId="8" borderId="5" xfId="4" applyNumberFormat="1" applyFont="1" applyFill="1" applyBorder="1" applyAlignment="1">
      <alignment horizontal="center" vertical="center"/>
    </xf>
    <xf numFmtId="182" fontId="2" fillId="8" borderId="13" xfId="4" applyNumberFormat="1" applyFont="1" applyFill="1" applyBorder="1" applyAlignment="1">
      <alignment horizontal="center" vertical="center"/>
    </xf>
    <xf numFmtId="182" fontId="2" fillId="8" borderId="14" xfId="4" applyNumberFormat="1" applyFont="1" applyFill="1" applyBorder="1" applyAlignment="1">
      <alignment horizontal="center" vertical="center"/>
    </xf>
    <xf numFmtId="182" fontId="2" fillId="8" borderId="7" xfId="4" applyNumberFormat="1" applyFont="1" applyFill="1" applyBorder="1" applyAlignment="1">
      <alignment horizontal="center" vertical="center"/>
    </xf>
    <xf numFmtId="182" fontId="2" fillId="8" borderId="17" xfId="4" applyNumberFormat="1" applyFont="1" applyFill="1" applyBorder="1" applyAlignment="1">
      <alignment horizontal="center" vertical="center"/>
    </xf>
    <xf numFmtId="182" fontId="2" fillId="8" borderId="16" xfId="4" applyNumberFormat="1" applyFont="1" applyFill="1" applyBorder="1" applyAlignment="1">
      <alignment horizontal="center" vertical="center"/>
    </xf>
    <xf numFmtId="179" fontId="2" fillId="8" borderId="5" xfId="4" applyNumberFormat="1" applyFont="1" applyFill="1" applyBorder="1" applyAlignment="1">
      <alignment horizontal="center" vertical="center"/>
    </xf>
    <xf numFmtId="179" fontId="2" fillId="8" borderId="14" xfId="4" applyNumberFormat="1" applyFont="1" applyFill="1" applyBorder="1" applyAlignment="1">
      <alignment horizontal="center" vertical="center"/>
    </xf>
    <xf numFmtId="179" fontId="2" fillId="8" borderId="7" xfId="4" applyNumberFormat="1" applyFont="1" applyFill="1" applyBorder="1" applyAlignment="1">
      <alignment horizontal="center" vertical="center"/>
    </xf>
    <xf numFmtId="179" fontId="2" fillId="8" borderId="16" xfId="4" applyNumberFormat="1" applyFont="1" applyFill="1" applyBorder="1" applyAlignment="1">
      <alignment horizontal="center" vertical="center"/>
    </xf>
    <xf numFmtId="0" fontId="2" fillId="8" borderId="5" xfId="4" applyFont="1" applyFill="1" applyBorder="1" applyAlignment="1">
      <alignment horizontal="center" vertical="center"/>
    </xf>
    <xf numFmtId="0" fontId="2" fillId="8" borderId="13" xfId="4" applyFont="1" applyFill="1" applyBorder="1" applyAlignment="1">
      <alignment horizontal="center" vertical="center"/>
    </xf>
    <xf numFmtId="0" fontId="2" fillId="8" borderId="14" xfId="4" applyFont="1" applyFill="1" applyBorder="1" applyAlignment="1">
      <alignment horizontal="center" vertical="center"/>
    </xf>
    <xf numFmtId="0" fontId="2" fillId="8" borderId="7" xfId="4" applyFont="1" applyFill="1" applyBorder="1" applyAlignment="1">
      <alignment horizontal="center" vertical="center"/>
    </xf>
    <xf numFmtId="0" fontId="2" fillId="8" borderId="17" xfId="4" applyFont="1" applyFill="1" applyBorder="1" applyAlignment="1">
      <alignment horizontal="center" vertical="center"/>
    </xf>
    <xf numFmtId="0" fontId="2" fillId="8" borderId="16" xfId="4" applyFont="1" applyFill="1" applyBorder="1" applyAlignment="1">
      <alignment horizontal="center" vertical="center"/>
    </xf>
    <xf numFmtId="179" fontId="2" fillId="8" borderId="5" xfId="3" applyNumberFormat="1" applyFont="1" applyFill="1" applyBorder="1" applyAlignment="1">
      <alignment horizontal="center" vertical="center" wrapText="1"/>
    </xf>
    <xf numFmtId="179" fontId="2" fillId="8" borderId="14" xfId="3" applyNumberFormat="1" applyFont="1" applyFill="1" applyBorder="1" applyAlignment="1">
      <alignment horizontal="center" vertical="center" wrapText="1"/>
    </xf>
    <xf numFmtId="179" fontId="2" fillId="8" borderId="7" xfId="3" applyNumberFormat="1" applyFont="1" applyFill="1" applyBorder="1" applyAlignment="1">
      <alignment horizontal="center" vertical="center" wrapText="1"/>
    </xf>
    <xf numFmtId="179" fontId="2" fillId="8" borderId="16" xfId="3" applyNumberFormat="1" applyFont="1" applyFill="1" applyBorder="1" applyAlignment="1">
      <alignment horizontal="center" vertical="center" wrapText="1"/>
    </xf>
  </cellXfs>
  <cellStyles count="12">
    <cellStyle name="?" xfId="1"/>
    <cellStyle name="一般" xfId="0" builtinId="0"/>
    <cellStyle name="一般_Sheet3" xfId="2"/>
    <cellStyle name="千分位" xfId="3" builtinId="3"/>
    <cellStyle name="㽎㼿㼿㼿?" xfId="4"/>
    <cellStyle name="㼿" xfId="5"/>
    <cellStyle name="㼿?" xfId="6"/>
    <cellStyle name="㼿‿‿㼿?" xfId="7"/>
    <cellStyle name="㼿㼠" xfId="8"/>
    <cellStyle name="㼿㼿" xfId="9"/>
    <cellStyle name="㼿㼿?" xfId="10"/>
    <cellStyle name="㼿㼿㼿" xfId="1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2</xdr:col>
      <xdr:colOff>0</xdr:colOff>
      <xdr:row>6</xdr:row>
      <xdr:rowOff>0</xdr:rowOff>
    </xdr:to>
    <xdr:sp macro="" textlink="">
      <xdr:nvSpPr>
        <xdr:cNvPr id="4097" name="Line 1"/>
        <xdr:cNvSpPr>
          <a:spLocks noChangeShapeType="1"/>
        </xdr:cNvSpPr>
      </xdr:nvSpPr>
      <xdr:spPr bwMode="auto">
        <a:xfrm>
          <a:off x="0" y="1524000"/>
          <a:ext cx="3390900" cy="1504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1543050</xdr:colOff>
      <xdr:row>3</xdr:row>
      <xdr:rowOff>19050</xdr:rowOff>
    </xdr:from>
    <xdr:to>
      <xdr:col>1</xdr:col>
      <xdr:colOff>2924175</xdr:colOff>
      <xdr:row>5</xdr:row>
      <xdr:rowOff>447675</xdr:rowOff>
    </xdr:to>
    <xdr:sp macro="" textlink="">
      <xdr:nvSpPr>
        <xdr:cNvPr id="4099" name="Line 3"/>
        <xdr:cNvSpPr>
          <a:spLocks noChangeShapeType="1"/>
        </xdr:cNvSpPr>
      </xdr:nvSpPr>
      <xdr:spPr bwMode="auto">
        <a:xfrm flipH="1" flipV="1">
          <a:off x="2000250" y="1533525"/>
          <a:ext cx="1381125" cy="1438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C310"/>
  <sheetViews>
    <sheetView tabSelected="1" view="pageBreakPreview" topLeftCell="H190" workbookViewId="0">
      <selection activeCell="S270" sqref="S270"/>
    </sheetView>
  </sheetViews>
  <sheetFormatPr defaultRowHeight="39.950000000000003" customHeight="1"/>
  <cols>
    <col min="1" max="1" width="6" style="1" customWidth="1"/>
    <col min="2" max="2" width="40.375" style="4" customWidth="1"/>
    <col min="3" max="3" width="7.875" style="41" customWidth="1"/>
    <col min="4" max="4" width="13.125" style="5" customWidth="1"/>
    <col min="5" max="5" width="19.625" style="5" customWidth="1"/>
    <col min="6" max="6" width="7.625" style="41" customWidth="1"/>
    <col min="7" max="7" width="18.25" style="5" customWidth="1"/>
    <col min="8" max="8" width="7.625" style="41" bestFit="1" customWidth="1"/>
    <col min="9" max="9" width="15.5" style="5" customWidth="1"/>
    <col min="10" max="10" width="18.5" style="5" customWidth="1"/>
    <col min="11" max="11" width="9.5" style="41" customWidth="1"/>
    <col min="12" max="12" width="17.5" style="5" customWidth="1"/>
    <col min="13" max="13" width="10.25" style="41" customWidth="1"/>
    <col min="14" max="14" width="18.25" style="5" customWidth="1"/>
    <col min="15" max="15" width="10.375" style="41" customWidth="1"/>
    <col min="16" max="16" width="17.625" style="5" customWidth="1"/>
    <col min="17" max="17" width="12.75" style="41" bestFit="1" customWidth="1"/>
    <col min="18" max="18" width="14.125" style="5" customWidth="1"/>
    <col min="19" max="19" width="22.125" style="40" customWidth="1"/>
    <col min="20" max="16384" width="9" style="1"/>
  </cols>
  <sheetData>
    <row r="1" spans="1:55" s="21" customFormat="1" ht="39.950000000000003" customHeight="1">
      <c r="A1" s="20"/>
      <c r="B1" s="98" t="s">
        <v>201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</row>
    <row r="2" spans="1:55" s="21" customFormat="1" ht="39.950000000000003" customHeight="1">
      <c r="A2" s="20"/>
      <c r="B2" s="98" t="s">
        <v>202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</row>
    <row r="3" spans="1:55" s="21" customFormat="1" ht="39.950000000000003" customHeight="1">
      <c r="A3" s="20"/>
      <c r="B3" s="99" t="s">
        <v>263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</row>
    <row r="4" spans="1:55" ht="39.950000000000003" customHeight="1">
      <c r="A4" s="6"/>
      <c r="B4" s="100" t="s">
        <v>249</v>
      </c>
      <c r="C4" s="103" t="s">
        <v>1</v>
      </c>
      <c r="D4" s="104"/>
      <c r="E4" s="105"/>
      <c r="F4" s="109" t="s">
        <v>241</v>
      </c>
      <c r="G4" s="110"/>
      <c r="H4" s="113" t="s">
        <v>242</v>
      </c>
      <c r="I4" s="114"/>
      <c r="J4" s="115"/>
      <c r="K4" s="109" t="s">
        <v>227</v>
      </c>
      <c r="L4" s="110"/>
      <c r="M4" s="109" t="s">
        <v>243</v>
      </c>
      <c r="N4" s="110"/>
      <c r="O4" s="109" t="s">
        <v>228</v>
      </c>
      <c r="P4" s="110"/>
      <c r="Q4" s="119" t="s">
        <v>244</v>
      </c>
      <c r="R4" s="120"/>
      <c r="S4" s="95" t="s">
        <v>2</v>
      </c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</row>
    <row r="5" spans="1:55" ht="39.950000000000003" customHeight="1">
      <c r="A5" s="7"/>
      <c r="B5" s="101"/>
      <c r="C5" s="106"/>
      <c r="D5" s="107"/>
      <c r="E5" s="108"/>
      <c r="F5" s="111"/>
      <c r="G5" s="112"/>
      <c r="H5" s="116"/>
      <c r="I5" s="117"/>
      <c r="J5" s="118"/>
      <c r="K5" s="111"/>
      <c r="L5" s="112"/>
      <c r="M5" s="111"/>
      <c r="N5" s="112"/>
      <c r="O5" s="111"/>
      <c r="P5" s="112"/>
      <c r="Q5" s="121"/>
      <c r="R5" s="122"/>
      <c r="S5" s="96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</row>
    <row r="6" spans="1:55" ht="39.950000000000003" customHeight="1">
      <c r="A6" s="8"/>
      <c r="B6" s="102"/>
      <c r="C6" s="10" t="s">
        <v>3</v>
      </c>
      <c r="D6" s="9" t="s">
        <v>4</v>
      </c>
      <c r="E6" s="10" t="s">
        <v>5</v>
      </c>
      <c r="F6" s="11" t="s">
        <v>6</v>
      </c>
      <c r="G6" s="11" t="s">
        <v>5</v>
      </c>
      <c r="H6" s="11" t="s">
        <v>7</v>
      </c>
      <c r="I6" s="31" t="s">
        <v>8</v>
      </c>
      <c r="J6" s="11" t="s">
        <v>5</v>
      </c>
      <c r="K6" s="11" t="s">
        <v>9</v>
      </c>
      <c r="L6" s="11" t="s">
        <v>5</v>
      </c>
      <c r="M6" s="11" t="s">
        <v>9</v>
      </c>
      <c r="N6" s="11" t="s">
        <v>5</v>
      </c>
      <c r="O6" s="11" t="s">
        <v>9</v>
      </c>
      <c r="P6" s="11" t="s">
        <v>5</v>
      </c>
      <c r="Q6" s="12" t="s">
        <v>9</v>
      </c>
      <c r="R6" s="13" t="s">
        <v>5</v>
      </c>
      <c r="S6" s="97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</row>
    <row r="7" spans="1:55" s="3" customFormat="1" ht="39.950000000000003" customHeight="1">
      <c r="A7" s="14"/>
      <c r="B7" s="75" t="s">
        <v>203</v>
      </c>
      <c r="C7" s="56">
        <f t="shared" ref="C7:S7" si="0">SUM(C8,C235,C251)</f>
        <v>5642</v>
      </c>
      <c r="D7" s="35">
        <f t="shared" si="0"/>
        <v>700.72596599999997</v>
      </c>
      <c r="E7" s="29">
        <f t="shared" si="0"/>
        <v>8223693620</v>
      </c>
      <c r="F7" s="29">
        <f t="shared" si="0"/>
        <v>4549</v>
      </c>
      <c r="G7" s="29">
        <f t="shared" si="0"/>
        <v>13767780131</v>
      </c>
      <c r="H7" s="29">
        <f t="shared" si="0"/>
        <v>4710</v>
      </c>
      <c r="I7" s="32">
        <f t="shared" si="0"/>
        <v>7060278.8490999984</v>
      </c>
      <c r="J7" s="29">
        <f t="shared" si="0"/>
        <v>19499823490</v>
      </c>
      <c r="K7" s="29">
        <f t="shared" si="0"/>
        <v>47234</v>
      </c>
      <c r="L7" s="29">
        <f t="shared" si="0"/>
        <v>2289174087</v>
      </c>
      <c r="M7" s="29">
        <f t="shared" si="0"/>
        <v>11780</v>
      </c>
      <c r="N7" s="29">
        <f t="shared" si="0"/>
        <v>1853015899</v>
      </c>
      <c r="O7" s="29">
        <f t="shared" si="0"/>
        <v>52533</v>
      </c>
      <c r="P7" s="29">
        <f t="shared" si="0"/>
        <v>1920554603</v>
      </c>
      <c r="Q7" s="29">
        <f t="shared" si="0"/>
        <v>4194038</v>
      </c>
      <c r="R7" s="29">
        <f t="shared" si="0"/>
        <v>39128000</v>
      </c>
      <c r="S7" s="36">
        <f t="shared" si="0"/>
        <v>47593169830</v>
      </c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</row>
    <row r="8" spans="1:55" s="3" customFormat="1" ht="39.950000000000003" customHeight="1">
      <c r="A8" s="14"/>
      <c r="B8" s="76" t="s">
        <v>204</v>
      </c>
      <c r="C8" s="44">
        <f>SUM(C9:C234)</f>
        <v>1641</v>
      </c>
      <c r="D8" s="27">
        <f t="shared" ref="D8:S8" si="1">SUM(D9:D234)</f>
        <v>226.67358300000001</v>
      </c>
      <c r="E8" s="27">
        <f t="shared" si="1"/>
        <v>4410847134</v>
      </c>
      <c r="F8" s="27">
        <f t="shared" si="1"/>
        <v>1845</v>
      </c>
      <c r="G8" s="27">
        <f t="shared" si="1"/>
        <v>1402623831</v>
      </c>
      <c r="H8" s="27">
        <f t="shared" si="1"/>
        <v>4449</v>
      </c>
      <c r="I8" s="27">
        <f t="shared" si="1"/>
        <v>7001048.4190999977</v>
      </c>
      <c r="J8" s="27">
        <f t="shared" si="1"/>
        <v>18456496257</v>
      </c>
      <c r="K8" s="27">
        <f t="shared" si="1"/>
        <v>47070</v>
      </c>
      <c r="L8" s="27">
        <f t="shared" si="1"/>
        <v>2241244358</v>
      </c>
      <c r="M8" s="27">
        <f t="shared" si="1"/>
        <v>11730</v>
      </c>
      <c r="N8" s="27">
        <f t="shared" si="1"/>
        <v>1816994413</v>
      </c>
      <c r="O8" s="27">
        <f t="shared" si="1"/>
        <v>52302</v>
      </c>
      <c r="P8" s="27">
        <f t="shared" si="1"/>
        <v>1907805687</v>
      </c>
      <c r="Q8" s="27">
        <f t="shared" si="1"/>
        <v>4194000</v>
      </c>
      <c r="R8" s="27">
        <f t="shared" si="1"/>
        <v>0</v>
      </c>
      <c r="S8" s="77">
        <f t="shared" si="1"/>
        <v>30236011680</v>
      </c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</row>
    <row r="9" spans="1:55" s="18" customFormat="1" ht="39.950000000000003" customHeight="1">
      <c r="A9" s="16">
        <v>1</v>
      </c>
      <c r="B9" s="71" t="s">
        <v>231</v>
      </c>
      <c r="C9" s="49">
        <v>49</v>
      </c>
      <c r="D9" s="66">
        <v>5.8164999999999996</v>
      </c>
      <c r="E9" s="67">
        <v>367855567</v>
      </c>
      <c r="F9" s="50">
        <v>2</v>
      </c>
      <c r="G9" s="67">
        <v>9872585</v>
      </c>
      <c r="H9" s="50">
        <v>107</v>
      </c>
      <c r="I9" s="68">
        <v>70557.69</v>
      </c>
      <c r="J9" s="67">
        <v>939486306</v>
      </c>
      <c r="K9" s="50">
        <v>2093</v>
      </c>
      <c r="L9" s="67">
        <v>270107820</v>
      </c>
      <c r="M9" s="50">
        <v>375</v>
      </c>
      <c r="N9" s="67">
        <v>125709330</v>
      </c>
      <c r="O9" s="69">
        <v>1124</v>
      </c>
      <c r="P9" s="67">
        <v>45249961</v>
      </c>
      <c r="Q9" s="67">
        <v>0</v>
      </c>
      <c r="R9" s="67">
        <v>0</v>
      </c>
      <c r="S9" s="38">
        <f>SUM(E9,G9,J9,L9,N9,P9,R9)</f>
        <v>1758281569</v>
      </c>
      <c r="T9" s="4" t="s">
        <v>10</v>
      </c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</row>
    <row r="10" spans="1:55" s="4" customFormat="1" ht="39.950000000000003" customHeight="1">
      <c r="A10" s="16">
        <v>2</v>
      </c>
      <c r="B10" s="71" t="s">
        <v>230</v>
      </c>
      <c r="C10" s="49">
        <v>0</v>
      </c>
      <c r="D10" s="66">
        <v>0</v>
      </c>
      <c r="E10" s="67">
        <v>0</v>
      </c>
      <c r="F10" s="50">
        <v>0</v>
      </c>
      <c r="G10" s="67">
        <v>0</v>
      </c>
      <c r="H10" s="50">
        <v>1</v>
      </c>
      <c r="I10" s="68">
        <v>193.06</v>
      </c>
      <c r="J10" s="67">
        <v>6161000</v>
      </c>
      <c r="K10" s="50">
        <v>0</v>
      </c>
      <c r="L10" s="67">
        <v>0</v>
      </c>
      <c r="M10" s="50">
        <v>31</v>
      </c>
      <c r="N10" s="67">
        <v>15626500</v>
      </c>
      <c r="O10" s="69">
        <v>0</v>
      </c>
      <c r="P10" s="67">
        <v>0</v>
      </c>
      <c r="Q10" s="67">
        <v>0</v>
      </c>
      <c r="R10" s="67">
        <v>0</v>
      </c>
      <c r="S10" s="38">
        <f t="shared" ref="S10:S73" si="2">SUM(E10,G10,J10,L10,N10,P10,R10)</f>
        <v>21787500</v>
      </c>
      <c r="T10" s="4" t="s">
        <v>10</v>
      </c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</row>
    <row r="11" spans="1:55" s="4" customFormat="1" ht="39.950000000000003" customHeight="1">
      <c r="A11" s="16">
        <v>3</v>
      </c>
      <c r="B11" s="71" t="s">
        <v>205</v>
      </c>
      <c r="C11" s="49">
        <v>18</v>
      </c>
      <c r="D11" s="66">
        <v>4.6035839999999997</v>
      </c>
      <c r="E11" s="67">
        <v>3218734</v>
      </c>
      <c r="F11" s="50">
        <v>0</v>
      </c>
      <c r="G11" s="67">
        <v>0</v>
      </c>
      <c r="H11" s="50">
        <v>2</v>
      </c>
      <c r="I11" s="68">
        <v>601.17999999999995</v>
      </c>
      <c r="J11" s="67">
        <v>7832025</v>
      </c>
      <c r="K11" s="50">
        <v>0</v>
      </c>
      <c r="L11" s="67">
        <v>0</v>
      </c>
      <c r="M11" s="50">
        <v>0</v>
      </c>
      <c r="N11" s="67">
        <v>0</v>
      </c>
      <c r="O11" s="69">
        <v>0</v>
      </c>
      <c r="P11" s="67">
        <v>0</v>
      </c>
      <c r="Q11" s="67">
        <v>0</v>
      </c>
      <c r="R11" s="67">
        <v>0</v>
      </c>
      <c r="S11" s="38">
        <f t="shared" si="2"/>
        <v>11050759</v>
      </c>
      <c r="T11" s="4" t="s">
        <v>10</v>
      </c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</row>
    <row r="12" spans="1:55" s="4" customFormat="1" ht="39.950000000000003" customHeight="1">
      <c r="A12" s="16">
        <v>4</v>
      </c>
      <c r="B12" s="71" t="s">
        <v>206</v>
      </c>
      <c r="C12" s="49">
        <v>129</v>
      </c>
      <c r="D12" s="66">
        <v>11.510527</v>
      </c>
      <c r="E12" s="67">
        <v>60230930</v>
      </c>
      <c r="F12" s="50">
        <v>0</v>
      </c>
      <c r="G12" s="67">
        <v>0</v>
      </c>
      <c r="H12" s="50">
        <v>4</v>
      </c>
      <c r="I12" s="68">
        <v>257.26</v>
      </c>
      <c r="J12" s="67">
        <v>3829783</v>
      </c>
      <c r="K12" s="50">
        <v>24</v>
      </c>
      <c r="L12" s="67">
        <v>19180100</v>
      </c>
      <c r="M12" s="50">
        <v>0</v>
      </c>
      <c r="N12" s="67">
        <v>0</v>
      </c>
      <c r="O12" s="69">
        <v>0</v>
      </c>
      <c r="P12" s="67">
        <v>0</v>
      </c>
      <c r="Q12" s="67">
        <v>0</v>
      </c>
      <c r="R12" s="67">
        <v>0</v>
      </c>
      <c r="S12" s="38">
        <f t="shared" si="2"/>
        <v>83240813</v>
      </c>
      <c r="T12" s="4" t="s">
        <v>10</v>
      </c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</row>
    <row r="13" spans="1:55" s="4" customFormat="1" ht="39.950000000000003" customHeight="1">
      <c r="A13" s="16">
        <v>5</v>
      </c>
      <c r="B13" s="71" t="s">
        <v>207</v>
      </c>
      <c r="C13" s="49">
        <v>0</v>
      </c>
      <c r="D13" s="66">
        <v>0</v>
      </c>
      <c r="E13" s="67">
        <v>0</v>
      </c>
      <c r="F13" s="50">
        <v>0</v>
      </c>
      <c r="G13" s="67">
        <v>0</v>
      </c>
      <c r="H13" s="50">
        <v>0</v>
      </c>
      <c r="I13" s="68">
        <v>0</v>
      </c>
      <c r="J13" s="67">
        <v>0</v>
      </c>
      <c r="K13" s="50">
        <v>5</v>
      </c>
      <c r="L13" s="67">
        <v>1490748</v>
      </c>
      <c r="M13" s="50">
        <v>6</v>
      </c>
      <c r="N13" s="67">
        <v>2582061</v>
      </c>
      <c r="O13" s="69">
        <v>156</v>
      </c>
      <c r="P13" s="67">
        <v>4461670</v>
      </c>
      <c r="Q13" s="67">
        <v>0</v>
      </c>
      <c r="R13" s="67">
        <v>0</v>
      </c>
      <c r="S13" s="38">
        <f t="shared" si="2"/>
        <v>8534479</v>
      </c>
      <c r="T13" s="4" t="s">
        <v>10</v>
      </c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</row>
    <row r="14" spans="1:55" s="4" customFormat="1" ht="39.950000000000003" customHeight="1">
      <c r="A14" s="16">
        <v>6</v>
      </c>
      <c r="B14" s="71" t="s">
        <v>208</v>
      </c>
      <c r="C14" s="49">
        <v>0</v>
      </c>
      <c r="D14" s="66">
        <v>0</v>
      </c>
      <c r="E14" s="67">
        <v>0</v>
      </c>
      <c r="F14" s="50">
        <v>0</v>
      </c>
      <c r="G14" s="67">
        <v>0</v>
      </c>
      <c r="H14" s="50">
        <v>1</v>
      </c>
      <c r="I14" s="68">
        <v>98.09</v>
      </c>
      <c r="J14" s="67">
        <v>76000</v>
      </c>
      <c r="K14" s="50">
        <v>0</v>
      </c>
      <c r="L14" s="67">
        <v>0</v>
      </c>
      <c r="M14" s="50">
        <v>0</v>
      </c>
      <c r="N14" s="67">
        <v>0</v>
      </c>
      <c r="O14" s="69">
        <v>0</v>
      </c>
      <c r="P14" s="67">
        <v>0</v>
      </c>
      <c r="Q14" s="67">
        <v>0</v>
      </c>
      <c r="R14" s="67">
        <v>0</v>
      </c>
      <c r="S14" s="38">
        <f t="shared" si="2"/>
        <v>76000</v>
      </c>
      <c r="T14" s="4" t="s">
        <v>10</v>
      </c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</row>
    <row r="15" spans="1:55" s="4" customFormat="1" ht="39.950000000000003" customHeight="1">
      <c r="A15" s="16">
        <v>7</v>
      </c>
      <c r="B15" s="71" t="s">
        <v>209</v>
      </c>
      <c r="C15" s="49">
        <v>3</v>
      </c>
      <c r="D15" s="66">
        <v>1.401E-2</v>
      </c>
      <c r="E15" s="67">
        <v>56494</v>
      </c>
      <c r="F15" s="50">
        <v>5</v>
      </c>
      <c r="G15" s="67">
        <v>39730</v>
      </c>
      <c r="H15" s="50">
        <v>11</v>
      </c>
      <c r="I15" s="68">
        <v>64.209999999999994</v>
      </c>
      <c r="J15" s="67">
        <v>69350</v>
      </c>
      <c r="K15" s="50">
        <v>4</v>
      </c>
      <c r="L15" s="67">
        <v>62000</v>
      </c>
      <c r="M15" s="50">
        <v>3</v>
      </c>
      <c r="N15" s="67">
        <v>30000</v>
      </c>
      <c r="O15" s="69">
        <v>19</v>
      </c>
      <c r="P15" s="67">
        <v>491800</v>
      </c>
      <c r="Q15" s="67">
        <v>0</v>
      </c>
      <c r="R15" s="67">
        <v>0</v>
      </c>
      <c r="S15" s="38">
        <f t="shared" si="2"/>
        <v>749374</v>
      </c>
      <c r="T15" s="4" t="s">
        <v>10</v>
      </c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</row>
    <row r="16" spans="1:55" s="4" customFormat="1" ht="39.950000000000003" customHeight="1">
      <c r="A16" s="16">
        <v>8</v>
      </c>
      <c r="B16" s="71" t="s">
        <v>210</v>
      </c>
      <c r="C16" s="49">
        <v>0</v>
      </c>
      <c r="D16" s="66">
        <v>0</v>
      </c>
      <c r="E16" s="67">
        <v>0</v>
      </c>
      <c r="F16" s="50">
        <v>0</v>
      </c>
      <c r="G16" s="67">
        <v>0</v>
      </c>
      <c r="H16" s="50">
        <v>0</v>
      </c>
      <c r="I16" s="68">
        <v>0</v>
      </c>
      <c r="J16" s="67">
        <v>0</v>
      </c>
      <c r="K16" s="50">
        <v>35</v>
      </c>
      <c r="L16" s="67">
        <v>1121521</v>
      </c>
      <c r="M16" s="50">
        <v>4</v>
      </c>
      <c r="N16" s="67">
        <v>78500</v>
      </c>
      <c r="O16" s="69">
        <v>17</v>
      </c>
      <c r="P16" s="67">
        <v>878366</v>
      </c>
      <c r="Q16" s="67">
        <v>0</v>
      </c>
      <c r="R16" s="67">
        <v>0</v>
      </c>
      <c r="S16" s="38">
        <f t="shared" si="2"/>
        <v>2078387</v>
      </c>
      <c r="T16" s="4" t="s">
        <v>10</v>
      </c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</row>
    <row r="17" spans="1:55" s="4" customFormat="1" ht="39.950000000000003" customHeight="1">
      <c r="A17" s="16">
        <v>9</v>
      </c>
      <c r="B17" s="71" t="s">
        <v>211</v>
      </c>
      <c r="C17" s="49">
        <v>0</v>
      </c>
      <c r="D17" s="66">
        <v>0</v>
      </c>
      <c r="E17" s="67">
        <v>0</v>
      </c>
      <c r="F17" s="50">
        <v>0</v>
      </c>
      <c r="G17" s="67">
        <v>0</v>
      </c>
      <c r="H17" s="50">
        <v>0</v>
      </c>
      <c r="I17" s="68">
        <v>0</v>
      </c>
      <c r="J17" s="67">
        <v>0</v>
      </c>
      <c r="K17" s="50">
        <v>385</v>
      </c>
      <c r="L17" s="67">
        <v>28057890</v>
      </c>
      <c r="M17" s="50">
        <v>1</v>
      </c>
      <c r="N17" s="67">
        <v>14700</v>
      </c>
      <c r="O17" s="69">
        <v>40</v>
      </c>
      <c r="P17" s="67">
        <v>3365355</v>
      </c>
      <c r="Q17" s="67">
        <v>0</v>
      </c>
      <c r="R17" s="67">
        <v>0</v>
      </c>
      <c r="S17" s="38">
        <f t="shared" si="2"/>
        <v>31437945</v>
      </c>
      <c r="T17" s="4" t="s">
        <v>10</v>
      </c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</row>
    <row r="18" spans="1:55" s="4" customFormat="1" ht="39.950000000000003" customHeight="1">
      <c r="A18" s="16">
        <v>10</v>
      </c>
      <c r="B18" s="71" t="s">
        <v>212</v>
      </c>
      <c r="C18" s="49">
        <v>0</v>
      </c>
      <c r="D18" s="66">
        <v>0</v>
      </c>
      <c r="E18" s="67">
        <v>0</v>
      </c>
      <c r="F18" s="50">
        <v>0</v>
      </c>
      <c r="G18" s="67">
        <v>0</v>
      </c>
      <c r="H18" s="50">
        <v>0</v>
      </c>
      <c r="I18" s="68">
        <v>0</v>
      </c>
      <c r="J18" s="67">
        <v>0</v>
      </c>
      <c r="K18" s="50">
        <v>0</v>
      </c>
      <c r="L18" s="67">
        <v>0</v>
      </c>
      <c r="M18" s="50">
        <v>2</v>
      </c>
      <c r="N18" s="67">
        <v>1489563</v>
      </c>
      <c r="O18" s="69">
        <v>0</v>
      </c>
      <c r="P18" s="67">
        <v>0</v>
      </c>
      <c r="Q18" s="67">
        <v>0</v>
      </c>
      <c r="R18" s="67">
        <v>0</v>
      </c>
      <c r="S18" s="38">
        <f t="shared" si="2"/>
        <v>1489563</v>
      </c>
      <c r="T18" s="4" t="s">
        <v>10</v>
      </c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</row>
    <row r="19" spans="1:55" s="4" customFormat="1" ht="39.950000000000003" customHeight="1">
      <c r="A19" s="16">
        <v>11</v>
      </c>
      <c r="B19" s="71" t="s">
        <v>213</v>
      </c>
      <c r="C19" s="49">
        <v>36</v>
      </c>
      <c r="D19" s="66">
        <v>2.6274999999999999</v>
      </c>
      <c r="E19" s="67">
        <v>18920798</v>
      </c>
      <c r="F19" s="50">
        <v>21</v>
      </c>
      <c r="G19" s="67">
        <v>52601175</v>
      </c>
      <c r="H19" s="50">
        <v>30</v>
      </c>
      <c r="I19" s="68">
        <v>5933.57</v>
      </c>
      <c r="J19" s="67">
        <v>52492981</v>
      </c>
      <c r="K19" s="50">
        <v>5</v>
      </c>
      <c r="L19" s="67">
        <v>990208</v>
      </c>
      <c r="M19" s="50">
        <v>61</v>
      </c>
      <c r="N19" s="67">
        <v>10660666</v>
      </c>
      <c r="O19" s="69">
        <v>108</v>
      </c>
      <c r="P19" s="67">
        <v>374895</v>
      </c>
      <c r="Q19" s="67">
        <v>0</v>
      </c>
      <c r="R19" s="67">
        <v>0</v>
      </c>
      <c r="S19" s="38">
        <f t="shared" si="2"/>
        <v>136040723</v>
      </c>
      <c r="T19" s="4" t="s">
        <v>10</v>
      </c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</row>
    <row r="20" spans="1:55" s="4" customFormat="1" ht="39.950000000000003" customHeight="1">
      <c r="A20" s="16">
        <v>12</v>
      </c>
      <c r="B20" s="71" t="s">
        <v>214</v>
      </c>
      <c r="C20" s="49">
        <v>4</v>
      </c>
      <c r="D20" s="66">
        <v>0.65164500000000003</v>
      </c>
      <c r="E20" s="67">
        <v>19120632</v>
      </c>
      <c r="F20" s="50">
        <v>0</v>
      </c>
      <c r="G20" s="67">
        <v>0</v>
      </c>
      <c r="H20" s="50">
        <v>1</v>
      </c>
      <c r="I20" s="68">
        <v>10170.59</v>
      </c>
      <c r="J20" s="67">
        <v>182730328</v>
      </c>
      <c r="K20" s="50">
        <v>297</v>
      </c>
      <c r="L20" s="67">
        <v>16257652</v>
      </c>
      <c r="M20" s="50">
        <v>66</v>
      </c>
      <c r="N20" s="67">
        <v>9705199</v>
      </c>
      <c r="O20" s="69">
        <v>290</v>
      </c>
      <c r="P20" s="67">
        <v>7017288</v>
      </c>
      <c r="Q20" s="67">
        <v>0</v>
      </c>
      <c r="R20" s="67">
        <v>0</v>
      </c>
      <c r="S20" s="38">
        <f t="shared" si="2"/>
        <v>234831099</v>
      </c>
      <c r="T20" s="4" t="s">
        <v>10</v>
      </c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</row>
    <row r="21" spans="1:55" s="4" customFormat="1" ht="39.950000000000003" customHeight="1">
      <c r="A21" s="16">
        <v>13</v>
      </c>
      <c r="B21" s="71" t="s">
        <v>215</v>
      </c>
      <c r="C21" s="49">
        <v>2</v>
      </c>
      <c r="D21" s="66">
        <v>0.17580000000000001</v>
      </c>
      <c r="E21" s="67">
        <v>4570800</v>
      </c>
      <c r="F21" s="50">
        <v>0</v>
      </c>
      <c r="G21" s="67">
        <v>0</v>
      </c>
      <c r="H21" s="50">
        <v>2</v>
      </c>
      <c r="I21" s="68">
        <v>7793.3</v>
      </c>
      <c r="J21" s="67">
        <v>123894243</v>
      </c>
      <c r="K21" s="50">
        <v>0</v>
      </c>
      <c r="L21" s="67">
        <v>0</v>
      </c>
      <c r="M21" s="50">
        <v>0</v>
      </c>
      <c r="N21" s="67">
        <v>0</v>
      </c>
      <c r="O21" s="69">
        <v>0</v>
      </c>
      <c r="P21" s="67">
        <v>0</v>
      </c>
      <c r="Q21" s="67">
        <v>0</v>
      </c>
      <c r="R21" s="67">
        <v>0</v>
      </c>
      <c r="S21" s="38">
        <f t="shared" si="2"/>
        <v>128465043</v>
      </c>
      <c r="T21" s="4" t="s">
        <v>10</v>
      </c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</row>
    <row r="22" spans="1:55" s="4" customFormat="1" ht="39.950000000000003" customHeight="1">
      <c r="A22" s="16">
        <v>14</v>
      </c>
      <c r="B22" s="71" t="s">
        <v>197</v>
      </c>
      <c r="C22" s="49">
        <v>6</v>
      </c>
      <c r="D22" s="66">
        <v>0.46229999999999999</v>
      </c>
      <c r="E22" s="67">
        <v>69506480</v>
      </c>
      <c r="F22" s="50">
        <v>0</v>
      </c>
      <c r="G22" s="67">
        <v>0</v>
      </c>
      <c r="H22" s="50">
        <v>9</v>
      </c>
      <c r="I22" s="68">
        <v>18209.689999999999</v>
      </c>
      <c r="J22" s="67">
        <v>589114129</v>
      </c>
      <c r="K22" s="50">
        <v>524</v>
      </c>
      <c r="L22" s="67">
        <v>34119493</v>
      </c>
      <c r="M22" s="50">
        <v>43</v>
      </c>
      <c r="N22" s="67">
        <v>11540376</v>
      </c>
      <c r="O22" s="69">
        <v>1097</v>
      </c>
      <c r="P22" s="67">
        <v>33938255</v>
      </c>
      <c r="Q22" s="67">
        <v>0</v>
      </c>
      <c r="R22" s="67">
        <v>0</v>
      </c>
      <c r="S22" s="38">
        <f t="shared" si="2"/>
        <v>738218733</v>
      </c>
      <c r="T22" s="4" t="s">
        <v>10</v>
      </c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</row>
    <row r="23" spans="1:55" s="4" customFormat="1" ht="39.950000000000003" customHeight="1">
      <c r="A23" s="16">
        <v>15</v>
      </c>
      <c r="B23" s="71" t="s">
        <v>36</v>
      </c>
      <c r="C23" s="49">
        <v>9</v>
      </c>
      <c r="D23" s="66">
        <v>0.86561399999999999</v>
      </c>
      <c r="E23" s="67">
        <v>46550867</v>
      </c>
      <c r="F23" s="50">
        <v>1</v>
      </c>
      <c r="G23" s="67">
        <v>100000</v>
      </c>
      <c r="H23" s="50">
        <v>16</v>
      </c>
      <c r="I23" s="68">
        <v>22465.34</v>
      </c>
      <c r="J23" s="67">
        <v>166182662</v>
      </c>
      <c r="K23" s="50">
        <v>541</v>
      </c>
      <c r="L23" s="67">
        <v>24460493</v>
      </c>
      <c r="M23" s="50">
        <v>171</v>
      </c>
      <c r="N23" s="67">
        <v>8271625</v>
      </c>
      <c r="O23" s="69">
        <v>360</v>
      </c>
      <c r="P23" s="67">
        <v>28123464</v>
      </c>
      <c r="Q23" s="67">
        <v>0</v>
      </c>
      <c r="R23" s="67">
        <v>0</v>
      </c>
      <c r="S23" s="38">
        <f t="shared" si="2"/>
        <v>273689111</v>
      </c>
      <c r="T23" s="4" t="s">
        <v>10</v>
      </c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</row>
    <row r="24" spans="1:55" s="4" customFormat="1" ht="39.950000000000003" customHeight="1">
      <c r="A24" s="16">
        <v>16</v>
      </c>
      <c r="B24" s="71" t="s">
        <v>37</v>
      </c>
      <c r="C24" s="49">
        <v>3</v>
      </c>
      <c r="D24" s="66">
        <v>0.26500000000000001</v>
      </c>
      <c r="E24" s="67">
        <v>30840736</v>
      </c>
      <c r="F24" s="50">
        <v>0</v>
      </c>
      <c r="G24" s="67">
        <v>0</v>
      </c>
      <c r="H24" s="50">
        <v>8</v>
      </c>
      <c r="I24" s="68">
        <v>2968.7</v>
      </c>
      <c r="J24" s="67">
        <v>7067907</v>
      </c>
      <c r="K24" s="50" t="s">
        <v>250</v>
      </c>
      <c r="L24" s="64" t="s">
        <v>250</v>
      </c>
      <c r="M24" s="50" t="s">
        <v>250</v>
      </c>
      <c r="N24" s="64" t="s">
        <v>250</v>
      </c>
      <c r="O24" s="69">
        <v>404</v>
      </c>
      <c r="P24" s="67">
        <v>12506690</v>
      </c>
      <c r="Q24" s="64" t="s">
        <v>250</v>
      </c>
      <c r="R24" s="64" t="s">
        <v>250</v>
      </c>
      <c r="S24" s="38">
        <f t="shared" si="2"/>
        <v>50415333</v>
      </c>
      <c r="T24" s="4" t="s">
        <v>10</v>
      </c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</row>
    <row r="25" spans="1:55" s="4" customFormat="1" ht="39.950000000000003" customHeight="1">
      <c r="A25" s="16">
        <v>17</v>
      </c>
      <c r="B25" s="72" t="s">
        <v>224</v>
      </c>
      <c r="C25" s="51">
        <v>0</v>
      </c>
      <c r="D25" s="78">
        <v>0</v>
      </c>
      <c r="E25" s="79">
        <v>0</v>
      </c>
      <c r="F25" s="52">
        <v>0</v>
      </c>
      <c r="G25" s="79">
        <v>0</v>
      </c>
      <c r="H25" s="52">
        <v>8</v>
      </c>
      <c r="I25" s="80">
        <v>0</v>
      </c>
      <c r="J25" s="79">
        <v>1003680415</v>
      </c>
      <c r="K25" s="52">
        <v>34</v>
      </c>
      <c r="L25" s="79">
        <v>1316680</v>
      </c>
      <c r="M25" s="52">
        <v>0</v>
      </c>
      <c r="N25" s="79">
        <v>0</v>
      </c>
      <c r="O25" s="81">
        <v>0</v>
      </c>
      <c r="P25" s="79">
        <v>0</v>
      </c>
      <c r="Q25" s="79">
        <v>0</v>
      </c>
      <c r="R25" s="79">
        <v>0</v>
      </c>
      <c r="S25" s="42">
        <f t="shared" si="2"/>
        <v>1004997095</v>
      </c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</row>
    <row r="26" spans="1:55" ht="39.950000000000003" customHeight="1">
      <c r="A26" s="16">
        <v>18</v>
      </c>
      <c r="B26" s="73" t="s">
        <v>38</v>
      </c>
      <c r="C26" s="53">
        <v>0</v>
      </c>
      <c r="D26" s="82">
        <v>0</v>
      </c>
      <c r="E26" s="83">
        <v>0</v>
      </c>
      <c r="F26" s="54">
        <v>0</v>
      </c>
      <c r="G26" s="83">
        <v>0</v>
      </c>
      <c r="H26" s="54">
        <v>2</v>
      </c>
      <c r="I26" s="84">
        <v>604.61</v>
      </c>
      <c r="J26" s="83">
        <v>18710788</v>
      </c>
      <c r="K26" s="54">
        <v>72</v>
      </c>
      <c r="L26" s="83">
        <v>2749289</v>
      </c>
      <c r="M26" s="54">
        <v>16</v>
      </c>
      <c r="N26" s="83">
        <v>4146023</v>
      </c>
      <c r="O26" s="85">
        <v>17</v>
      </c>
      <c r="P26" s="83">
        <v>653859</v>
      </c>
      <c r="Q26" s="83">
        <v>0</v>
      </c>
      <c r="R26" s="83">
        <v>0</v>
      </c>
      <c r="S26" s="55">
        <f t="shared" si="2"/>
        <v>26259959</v>
      </c>
      <c r="T26" s="1" t="s">
        <v>10</v>
      </c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</row>
    <row r="27" spans="1:55" ht="39.950000000000003" customHeight="1">
      <c r="A27" s="16">
        <v>19</v>
      </c>
      <c r="B27" s="71" t="s">
        <v>34</v>
      </c>
      <c r="C27" s="49">
        <v>17</v>
      </c>
      <c r="D27" s="66">
        <v>2.0228790000000001</v>
      </c>
      <c r="E27" s="67">
        <v>19550017</v>
      </c>
      <c r="F27" s="50">
        <v>2</v>
      </c>
      <c r="G27" s="67">
        <v>795643</v>
      </c>
      <c r="H27" s="50">
        <v>24</v>
      </c>
      <c r="I27" s="68">
        <v>27558.71</v>
      </c>
      <c r="J27" s="67">
        <v>383874877</v>
      </c>
      <c r="K27" s="50">
        <v>2538</v>
      </c>
      <c r="L27" s="67">
        <v>159205050</v>
      </c>
      <c r="M27" s="50">
        <v>2034</v>
      </c>
      <c r="N27" s="67">
        <v>716747381</v>
      </c>
      <c r="O27" s="69">
        <v>4173</v>
      </c>
      <c r="P27" s="67">
        <v>150013515</v>
      </c>
      <c r="Q27" s="67">
        <v>0</v>
      </c>
      <c r="R27" s="67">
        <v>0</v>
      </c>
      <c r="S27" s="38">
        <f t="shared" si="2"/>
        <v>1430186483</v>
      </c>
      <c r="T27" s="1" t="s">
        <v>10</v>
      </c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</row>
    <row r="28" spans="1:55" ht="39.950000000000003" customHeight="1">
      <c r="A28" s="16">
        <v>20</v>
      </c>
      <c r="B28" s="71" t="s">
        <v>19</v>
      </c>
      <c r="C28" s="49">
        <v>31</v>
      </c>
      <c r="D28" s="66">
        <v>1.0973999999999999</v>
      </c>
      <c r="E28" s="67">
        <v>60616533</v>
      </c>
      <c r="F28" s="50">
        <v>8</v>
      </c>
      <c r="G28" s="67">
        <v>2169175</v>
      </c>
      <c r="H28" s="50">
        <v>29</v>
      </c>
      <c r="I28" s="68">
        <v>6455.48</v>
      </c>
      <c r="J28" s="67">
        <v>86232524</v>
      </c>
      <c r="K28" s="50">
        <v>524</v>
      </c>
      <c r="L28" s="67">
        <v>38946198</v>
      </c>
      <c r="M28" s="50">
        <v>63</v>
      </c>
      <c r="N28" s="67">
        <v>11097563</v>
      </c>
      <c r="O28" s="69">
        <v>291</v>
      </c>
      <c r="P28" s="67">
        <v>15561904</v>
      </c>
      <c r="Q28" s="67">
        <v>50000</v>
      </c>
      <c r="R28" s="67">
        <v>0</v>
      </c>
      <c r="S28" s="38">
        <f t="shared" si="2"/>
        <v>214623897</v>
      </c>
      <c r="T28" s="1" t="s">
        <v>10</v>
      </c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</row>
    <row r="29" spans="1:55" ht="39.950000000000003" customHeight="1">
      <c r="A29" s="16">
        <v>21</v>
      </c>
      <c r="B29" s="71" t="s">
        <v>11</v>
      </c>
      <c r="C29" s="49">
        <v>31</v>
      </c>
      <c r="D29" s="66">
        <v>0.72615799999999997</v>
      </c>
      <c r="E29" s="67">
        <v>30575013</v>
      </c>
      <c r="F29" s="50">
        <v>4</v>
      </c>
      <c r="G29" s="67">
        <v>2859423</v>
      </c>
      <c r="H29" s="50">
        <v>85</v>
      </c>
      <c r="I29" s="68">
        <v>36726.35</v>
      </c>
      <c r="J29" s="67">
        <v>488887670</v>
      </c>
      <c r="K29" s="50">
        <v>1795</v>
      </c>
      <c r="L29" s="67">
        <v>132448779</v>
      </c>
      <c r="M29" s="50">
        <v>440</v>
      </c>
      <c r="N29" s="67">
        <v>67780772</v>
      </c>
      <c r="O29" s="69">
        <v>628</v>
      </c>
      <c r="P29" s="67">
        <v>50509066</v>
      </c>
      <c r="Q29" s="67">
        <v>0</v>
      </c>
      <c r="R29" s="67">
        <v>0</v>
      </c>
      <c r="S29" s="38">
        <f t="shared" si="2"/>
        <v>773060723</v>
      </c>
      <c r="T29" s="1" t="s">
        <v>10</v>
      </c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</row>
    <row r="30" spans="1:55" ht="39.950000000000003" customHeight="1">
      <c r="A30" s="16">
        <v>22</v>
      </c>
      <c r="B30" s="71" t="s">
        <v>13</v>
      </c>
      <c r="C30" s="49">
        <v>0</v>
      </c>
      <c r="D30" s="66">
        <v>0</v>
      </c>
      <c r="E30" s="67">
        <v>0</v>
      </c>
      <c r="F30" s="50">
        <v>0</v>
      </c>
      <c r="G30" s="67">
        <v>0</v>
      </c>
      <c r="H30" s="50">
        <v>0</v>
      </c>
      <c r="I30" s="68">
        <v>0</v>
      </c>
      <c r="J30" s="67">
        <v>0</v>
      </c>
      <c r="K30" s="50">
        <v>291</v>
      </c>
      <c r="L30" s="67">
        <v>262190819</v>
      </c>
      <c r="M30" s="50">
        <v>31</v>
      </c>
      <c r="N30" s="67">
        <v>15173708</v>
      </c>
      <c r="O30" s="69">
        <v>73</v>
      </c>
      <c r="P30" s="67">
        <v>5943349</v>
      </c>
      <c r="Q30" s="67">
        <v>0</v>
      </c>
      <c r="R30" s="67">
        <v>0</v>
      </c>
      <c r="S30" s="38">
        <f t="shared" si="2"/>
        <v>283307876</v>
      </c>
      <c r="T30" s="1" t="s">
        <v>10</v>
      </c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</row>
    <row r="31" spans="1:55" ht="39.950000000000003" customHeight="1">
      <c r="A31" s="16">
        <v>23</v>
      </c>
      <c r="B31" s="71" t="s">
        <v>33</v>
      </c>
      <c r="C31" s="49">
        <v>118</v>
      </c>
      <c r="D31" s="66">
        <v>8.4914529999999999</v>
      </c>
      <c r="E31" s="67">
        <v>254969164</v>
      </c>
      <c r="F31" s="50">
        <v>28</v>
      </c>
      <c r="G31" s="67">
        <v>20157080</v>
      </c>
      <c r="H31" s="50">
        <v>529</v>
      </c>
      <c r="I31" s="68">
        <v>5662948.9699999997</v>
      </c>
      <c r="J31" s="67">
        <v>1442113768</v>
      </c>
      <c r="K31" s="50">
        <v>6456</v>
      </c>
      <c r="L31" s="67">
        <v>218722935</v>
      </c>
      <c r="M31" s="50">
        <v>3427</v>
      </c>
      <c r="N31" s="67">
        <v>538153039</v>
      </c>
      <c r="O31" s="69">
        <v>3259</v>
      </c>
      <c r="P31" s="67">
        <v>163683179</v>
      </c>
      <c r="Q31" s="67">
        <v>0</v>
      </c>
      <c r="R31" s="67">
        <v>0</v>
      </c>
      <c r="S31" s="38">
        <f t="shared" si="2"/>
        <v>2637799165</v>
      </c>
      <c r="T31" s="1" t="s">
        <v>10</v>
      </c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</row>
    <row r="32" spans="1:55" ht="39.950000000000003" customHeight="1">
      <c r="A32" s="16">
        <v>24</v>
      </c>
      <c r="B32" s="71" t="s">
        <v>12</v>
      </c>
      <c r="C32" s="49">
        <v>0</v>
      </c>
      <c r="D32" s="66">
        <v>0</v>
      </c>
      <c r="E32" s="67">
        <v>0</v>
      </c>
      <c r="F32" s="50">
        <v>0</v>
      </c>
      <c r="G32" s="67">
        <v>0</v>
      </c>
      <c r="H32" s="50">
        <v>0</v>
      </c>
      <c r="I32" s="68">
        <v>0</v>
      </c>
      <c r="J32" s="67">
        <v>0</v>
      </c>
      <c r="K32" s="50">
        <v>18</v>
      </c>
      <c r="L32" s="67">
        <v>3594080</v>
      </c>
      <c r="M32" s="50">
        <v>1</v>
      </c>
      <c r="N32" s="67">
        <v>29800</v>
      </c>
      <c r="O32" s="69">
        <v>22</v>
      </c>
      <c r="P32" s="67">
        <v>807958</v>
      </c>
      <c r="Q32" s="67">
        <v>0</v>
      </c>
      <c r="R32" s="67">
        <v>0</v>
      </c>
      <c r="S32" s="38">
        <f t="shared" si="2"/>
        <v>4431838</v>
      </c>
      <c r="T32" s="1" t="s">
        <v>10</v>
      </c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</row>
    <row r="33" spans="1:55" ht="39.950000000000003" customHeight="1">
      <c r="A33" s="16">
        <v>25</v>
      </c>
      <c r="B33" s="71" t="s">
        <v>35</v>
      </c>
      <c r="C33" s="49">
        <v>1</v>
      </c>
      <c r="D33" s="66">
        <v>8.1500000000000003E-2</v>
      </c>
      <c r="E33" s="67">
        <v>3533840</v>
      </c>
      <c r="F33" s="50">
        <v>0</v>
      </c>
      <c r="G33" s="67">
        <v>0</v>
      </c>
      <c r="H33" s="50">
        <v>1</v>
      </c>
      <c r="I33" s="68">
        <v>2885.83</v>
      </c>
      <c r="J33" s="67">
        <v>38785981</v>
      </c>
      <c r="K33" s="50">
        <v>230</v>
      </c>
      <c r="L33" s="67">
        <v>11972692</v>
      </c>
      <c r="M33" s="50">
        <v>38</v>
      </c>
      <c r="N33" s="67">
        <v>13893219</v>
      </c>
      <c r="O33" s="69">
        <v>192</v>
      </c>
      <c r="P33" s="67">
        <v>7320197</v>
      </c>
      <c r="Q33" s="67">
        <v>0</v>
      </c>
      <c r="R33" s="67">
        <v>0</v>
      </c>
      <c r="S33" s="38">
        <f t="shared" si="2"/>
        <v>75505929</v>
      </c>
      <c r="T33" s="1" t="s">
        <v>10</v>
      </c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</row>
    <row r="34" spans="1:55" s="4" customFormat="1" ht="39.950000000000003" customHeight="1">
      <c r="A34" s="16">
        <v>26</v>
      </c>
      <c r="B34" s="71" t="s">
        <v>216</v>
      </c>
      <c r="C34" s="49">
        <v>1</v>
      </c>
      <c r="D34" s="66">
        <v>0.64549999999999996</v>
      </c>
      <c r="E34" s="67">
        <v>8449595</v>
      </c>
      <c r="F34" s="50">
        <v>0</v>
      </c>
      <c r="G34" s="67">
        <v>0</v>
      </c>
      <c r="H34" s="50">
        <v>0</v>
      </c>
      <c r="I34" s="68">
        <v>0</v>
      </c>
      <c r="J34" s="67">
        <v>0</v>
      </c>
      <c r="K34" s="50">
        <v>0</v>
      </c>
      <c r="L34" s="67">
        <v>0</v>
      </c>
      <c r="M34" s="50">
        <v>0</v>
      </c>
      <c r="N34" s="67">
        <v>0</v>
      </c>
      <c r="O34" s="69">
        <v>0</v>
      </c>
      <c r="P34" s="67">
        <v>0</v>
      </c>
      <c r="Q34" s="67">
        <v>0</v>
      </c>
      <c r="R34" s="67">
        <v>0</v>
      </c>
      <c r="S34" s="38">
        <f t="shared" si="2"/>
        <v>8449595</v>
      </c>
      <c r="T34" s="4" t="s">
        <v>10</v>
      </c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</row>
    <row r="35" spans="1:55" ht="39.950000000000003" customHeight="1">
      <c r="A35" s="16">
        <v>27</v>
      </c>
      <c r="B35" s="71" t="s">
        <v>14</v>
      </c>
      <c r="C35" s="49">
        <v>2</v>
      </c>
      <c r="D35" s="66">
        <v>8.0699999999999994E-2</v>
      </c>
      <c r="E35" s="67">
        <v>12316000</v>
      </c>
      <c r="F35" s="50">
        <v>0</v>
      </c>
      <c r="G35" s="67">
        <v>0</v>
      </c>
      <c r="H35" s="50">
        <v>1</v>
      </c>
      <c r="I35" s="68">
        <v>2598.41</v>
      </c>
      <c r="J35" s="67">
        <v>31363595</v>
      </c>
      <c r="K35" s="50">
        <v>228</v>
      </c>
      <c r="L35" s="67">
        <v>15884867</v>
      </c>
      <c r="M35" s="50">
        <v>38</v>
      </c>
      <c r="N35" s="67">
        <v>5710681</v>
      </c>
      <c r="O35" s="69">
        <v>46</v>
      </c>
      <c r="P35" s="67">
        <v>3058349</v>
      </c>
      <c r="Q35" s="67">
        <v>0</v>
      </c>
      <c r="R35" s="67">
        <v>0</v>
      </c>
      <c r="S35" s="38">
        <f t="shared" si="2"/>
        <v>68333492</v>
      </c>
      <c r="T35" s="1" t="s">
        <v>10</v>
      </c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</row>
    <row r="36" spans="1:55" ht="39.950000000000003" customHeight="1">
      <c r="A36" s="16">
        <v>28</v>
      </c>
      <c r="B36" s="71" t="s">
        <v>15</v>
      </c>
      <c r="C36" s="49">
        <v>4</v>
      </c>
      <c r="D36" s="66">
        <v>0.493089</v>
      </c>
      <c r="E36" s="67">
        <v>22363068</v>
      </c>
      <c r="F36" s="50">
        <v>0</v>
      </c>
      <c r="G36" s="67">
        <v>0</v>
      </c>
      <c r="H36" s="50">
        <v>4</v>
      </c>
      <c r="I36" s="68">
        <v>2745.92</v>
      </c>
      <c r="J36" s="67">
        <v>59759528</v>
      </c>
      <c r="K36" s="50">
        <v>279</v>
      </c>
      <c r="L36" s="67">
        <v>20548713</v>
      </c>
      <c r="M36" s="50">
        <v>39</v>
      </c>
      <c r="N36" s="67">
        <v>9258833</v>
      </c>
      <c r="O36" s="69">
        <v>107</v>
      </c>
      <c r="P36" s="67">
        <v>3451341</v>
      </c>
      <c r="Q36" s="67">
        <v>0</v>
      </c>
      <c r="R36" s="67">
        <v>0</v>
      </c>
      <c r="S36" s="38">
        <f t="shared" si="2"/>
        <v>115381483</v>
      </c>
      <c r="T36" s="1" t="s">
        <v>10</v>
      </c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</row>
    <row r="37" spans="1:55" ht="39.950000000000003" customHeight="1">
      <c r="A37" s="16">
        <v>29</v>
      </c>
      <c r="B37" s="71" t="s">
        <v>16</v>
      </c>
      <c r="C37" s="49">
        <v>3</v>
      </c>
      <c r="D37" s="66">
        <v>0.18287500000000001</v>
      </c>
      <c r="E37" s="67">
        <v>5079195</v>
      </c>
      <c r="F37" s="50">
        <v>0</v>
      </c>
      <c r="G37" s="67">
        <v>0</v>
      </c>
      <c r="H37" s="50">
        <v>1</v>
      </c>
      <c r="I37" s="68">
        <v>3384.91</v>
      </c>
      <c r="J37" s="67">
        <v>36279527</v>
      </c>
      <c r="K37" s="50">
        <v>182</v>
      </c>
      <c r="L37" s="67">
        <v>13530993</v>
      </c>
      <c r="M37" s="50">
        <v>33</v>
      </c>
      <c r="N37" s="67">
        <v>4449575</v>
      </c>
      <c r="O37" s="69">
        <v>101</v>
      </c>
      <c r="P37" s="67">
        <v>2674189</v>
      </c>
      <c r="Q37" s="67">
        <v>0</v>
      </c>
      <c r="R37" s="67">
        <v>0</v>
      </c>
      <c r="S37" s="38">
        <f t="shared" si="2"/>
        <v>62013479</v>
      </c>
      <c r="T37" s="1" t="s">
        <v>10</v>
      </c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</row>
    <row r="38" spans="1:55" ht="39.950000000000003" customHeight="1">
      <c r="A38" s="16">
        <v>30</v>
      </c>
      <c r="B38" s="71" t="s">
        <v>17</v>
      </c>
      <c r="C38" s="49">
        <v>0</v>
      </c>
      <c r="D38" s="66">
        <v>0</v>
      </c>
      <c r="E38" s="67">
        <v>0</v>
      </c>
      <c r="F38" s="50">
        <v>3</v>
      </c>
      <c r="G38" s="67">
        <v>712606</v>
      </c>
      <c r="H38" s="50">
        <v>5</v>
      </c>
      <c r="I38" s="68">
        <v>1764.53</v>
      </c>
      <c r="J38" s="67">
        <v>9115467</v>
      </c>
      <c r="K38" s="50">
        <v>246</v>
      </c>
      <c r="L38" s="67">
        <v>15711437</v>
      </c>
      <c r="M38" s="50">
        <v>29</v>
      </c>
      <c r="N38" s="67">
        <v>5935689</v>
      </c>
      <c r="O38" s="69">
        <v>43</v>
      </c>
      <c r="P38" s="67">
        <v>2610848</v>
      </c>
      <c r="Q38" s="67">
        <v>0</v>
      </c>
      <c r="R38" s="67">
        <v>0</v>
      </c>
      <c r="S38" s="38">
        <f t="shared" si="2"/>
        <v>34086047</v>
      </c>
      <c r="T38" s="1" t="s">
        <v>10</v>
      </c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</row>
    <row r="39" spans="1:55" ht="39.950000000000003" customHeight="1">
      <c r="A39" s="16">
        <v>31</v>
      </c>
      <c r="B39" s="71" t="s">
        <v>18</v>
      </c>
      <c r="C39" s="49">
        <v>0</v>
      </c>
      <c r="D39" s="66">
        <v>0</v>
      </c>
      <c r="E39" s="67">
        <v>0</v>
      </c>
      <c r="F39" s="50">
        <v>0</v>
      </c>
      <c r="G39" s="67">
        <v>0</v>
      </c>
      <c r="H39" s="50">
        <v>1</v>
      </c>
      <c r="I39" s="68">
        <v>1793.74</v>
      </c>
      <c r="J39" s="67">
        <v>24240392</v>
      </c>
      <c r="K39" s="50">
        <v>122</v>
      </c>
      <c r="L39" s="67">
        <v>11921269</v>
      </c>
      <c r="M39" s="50">
        <v>18</v>
      </c>
      <c r="N39" s="67">
        <v>4887329</v>
      </c>
      <c r="O39" s="69">
        <v>39</v>
      </c>
      <c r="P39" s="67">
        <v>1296400</v>
      </c>
      <c r="Q39" s="67">
        <v>0</v>
      </c>
      <c r="R39" s="67">
        <v>0</v>
      </c>
      <c r="S39" s="38">
        <f t="shared" si="2"/>
        <v>42345390</v>
      </c>
      <c r="T39" s="1" t="s">
        <v>10</v>
      </c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</row>
    <row r="40" spans="1:55" ht="39.950000000000003" customHeight="1">
      <c r="A40" s="16">
        <v>32</v>
      </c>
      <c r="B40" s="71" t="s">
        <v>20</v>
      </c>
      <c r="C40" s="49">
        <v>4</v>
      </c>
      <c r="D40" s="66">
        <v>8.5999999999999993E-2</v>
      </c>
      <c r="E40" s="67">
        <v>3959800</v>
      </c>
      <c r="F40" s="50">
        <v>0</v>
      </c>
      <c r="G40" s="67">
        <v>0</v>
      </c>
      <c r="H40" s="50">
        <v>1</v>
      </c>
      <c r="I40" s="68">
        <v>1625.54</v>
      </c>
      <c r="J40" s="67">
        <v>20723000</v>
      </c>
      <c r="K40" s="50">
        <v>85</v>
      </c>
      <c r="L40" s="67">
        <v>10041991</v>
      </c>
      <c r="M40" s="50">
        <v>8</v>
      </c>
      <c r="N40" s="67">
        <v>781533</v>
      </c>
      <c r="O40" s="69">
        <v>53</v>
      </c>
      <c r="P40" s="67">
        <v>4110836</v>
      </c>
      <c r="Q40" s="67">
        <v>0</v>
      </c>
      <c r="R40" s="67">
        <v>0</v>
      </c>
      <c r="S40" s="38">
        <f t="shared" si="2"/>
        <v>39617160</v>
      </c>
      <c r="T40" s="1" t="s">
        <v>10</v>
      </c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</row>
    <row r="41" spans="1:55" ht="39.950000000000003" customHeight="1">
      <c r="A41" s="16">
        <v>33</v>
      </c>
      <c r="B41" s="71" t="s">
        <v>21</v>
      </c>
      <c r="C41" s="49">
        <v>0</v>
      </c>
      <c r="D41" s="66">
        <v>0</v>
      </c>
      <c r="E41" s="67">
        <v>0</v>
      </c>
      <c r="F41" s="50">
        <v>0</v>
      </c>
      <c r="G41" s="67">
        <v>0</v>
      </c>
      <c r="H41" s="50">
        <v>1</v>
      </c>
      <c r="I41" s="68">
        <v>1717.13</v>
      </c>
      <c r="J41" s="67">
        <v>37322528</v>
      </c>
      <c r="K41" s="50">
        <v>92</v>
      </c>
      <c r="L41" s="67">
        <v>4505363</v>
      </c>
      <c r="M41" s="50">
        <v>8</v>
      </c>
      <c r="N41" s="67">
        <v>660666</v>
      </c>
      <c r="O41" s="69">
        <v>53</v>
      </c>
      <c r="P41" s="67">
        <v>1690929</v>
      </c>
      <c r="Q41" s="67">
        <v>0</v>
      </c>
      <c r="R41" s="67">
        <v>0</v>
      </c>
      <c r="S41" s="38">
        <f t="shared" si="2"/>
        <v>44179486</v>
      </c>
      <c r="T41" s="1" t="s">
        <v>10</v>
      </c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</row>
    <row r="42" spans="1:55" ht="39.950000000000003" customHeight="1">
      <c r="A42" s="16">
        <v>34</v>
      </c>
      <c r="B42" s="71" t="s">
        <v>22</v>
      </c>
      <c r="C42" s="49">
        <v>1</v>
      </c>
      <c r="D42" s="66">
        <v>0.152424</v>
      </c>
      <c r="E42" s="67">
        <v>4572720</v>
      </c>
      <c r="F42" s="50">
        <v>0</v>
      </c>
      <c r="G42" s="67">
        <v>0</v>
      </c>
      <c r="H42" s="50">
        <v>2</v>
      </c>
      <c r="I42" s="68">
        <v>898.55</v>
      </c>
      <c r="J42" s="67">
        <v>17702567</v>
      </c>
      <c r="K42" s="50">
        <v>57</v>
      </c>
      <c r="L42" s="67">
        <v>1708387</v>
      </c>
      <c r="M42" s="50">
        <v>10</v>
      </c>
      <c r="N42" s="67">
        <v>547384</v>
      </c>
      <c r="O42" s="69">
        <v>61</v>
      </c>
      <c r="P42" s="67">
        <v>2013980</v>
      </c>
      <c r="Q42" s="67">
        <v>0</v>
      </c>
      <c r="R42" s="67">
        <v>0</v>
      </c>
      <c r="S42" s="38">
        <f t="shared" si="2"/>
        <v>26545038</v>
      </c>
      <c r="T42" s="1" t="s">
        <v>10</v>
      </c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</row>
    <row r="43" spans="1:55" ht="39.950000000000003" customHeight="1">
      <c r="A43" s="16">
        <v>35</v>
      </c>
      <c r="B43" s="71" t="s">
        <v>23</v>
      </c>
      <c r="C43" s="49">
        <v>0</v>
      </c>
      <c r="D43" s="66">
        <v>0</v>
      </c>
      <c r="E43" s="67">
        <v>0</v>
      </c>
      <c r="F43" s="50">
        <v>0</v>
      </c>
      <c r="G43" s="67">
        <v>0</v>
      </c>
      <c r="H43" s="50">
        <v>1</v>
      </c>
      <c r="I43" s="68">
        <v>552.34</v>
      </c>
      <c r="J43" s="67">
        <v>8040782</v>
      </c>
      <c r="K43" s="50">
        <v>58</v>
      </c>
      <c r="L43" s="67">
        <v>1989792</v>
      </c>
      <c r="M43" s="50">
        <v>4</v>
      </c>
      <c r="N43" s="67">
        <v>153000</v>
      </c>
      <c r="O43" s="69">
        <v>73</v>
      </c>
      <c r="P43" s="67">
        <v>2937535</v>
      </c>
      <c r="Q43" s="67">
        <v>0</v>
      </c>
      <c r="R43" s="67">
        <v>0</v>
      </c>
      <c r="S43" s="38">
        <f t="shared" si="2"/>
        <v>13121109</v>
      </c>
      <c r="T43" s="1" t="s">
        <v>10</v>
      </c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</row>
    <row r="44" spans="1:55" ht="39.950000000000003" customHeight="1">
      <c r="A44" s="16">
        <v>36</v>
      </c>
      <c r="B44" s="72" t="s">
        <v>24</v>
      </c>
      <c r="C44" s="51">
        <v>0</v>
      </c>
      <c r="D44" s="78">
        <v>0</v>
      </c>
      <c r="E44" s="79">
        <v>0</v>
      </c>
      <c r="F44" s="52">
        <v>0</v>
      </c>
      <c r="G44" s="79">
        <v>0</v>
      </c>
      <c r="H44" s="52">
        <v>0</v>
      </c>
      <c r="I44" s="80">
        <v>0</v>
      </c>
      <c r="J44" s="79">
        <v>0</v>
      </c>
      <c r="K44" s="52">
        <v>35</v>
      </c>
      <c r="L44" s="79">
        <v>1201942</v>
      </c>
      <c r="M44" s="52">
        <v>4</v>
      </c>
      <c r="N44" s="79">
        <v>139600</v>
      </c>
      <c r="O44" s="81">
        <v>32</v>
      </c>
      <c r="P44" s="79">
        <v>1131020</v>
      </c>
      <c r="Q44" s="79">
        <v>0</v>
      </c>
      <c r="R44" s="79">
        <v>0</v>
      </c>
      <c r="S44" s="42">
        <f t="shared" si="2"/>
        <v>2472562</v>
      </c>
      <c r="T44" s="1" t="s">
        <v>10</v>
      </c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</row>
    <row r="45" spans="1:55" ht="39.950000000000003" customHeight="1">
      <c r="A45" s="16">
        <v>37</v>
      </c>
      <c r="B45" s="73" t="s">
        <v>25</v>
      </c>
      <c r="C45" s="53">
        <v>0</v>
      </c>
      <c r="D45" s="82">
        <v>0</v>
      </c>
      <c r="E45" s="83">
        <v>0</v>
      </c>
      <c r="F45" s="54">
        <v>0</v>
      </c>
      <c r="G45" s="83">
        <v>0</v>
      </c>
      <c r="H45" s="54">
        <v>1</v>
      </c>
      <c r="I45" s="84">
        <v>645.63</v>
      </c>
      <c r="J45" s="83">
        <v>5331143</v>
      </c>
      <c r="K45" s="54">
        <v>47</v>
      </c>
      <c r="L45" s="83">
        <v>1455424</v>
      </c>
      <c r="M45" s="54">
        <v>6</v>
      </c>
      <c r="N45" s="83">
        <v>200850</v>
      </c>
      <c r="O45" s="85">
        <v>39</v>
      </c>
      <c r="P45" s="83">
        <v>1287498</v>
      </c>
      <c r="Q45" s="83">
        <v>0</v>
      </c>
      <c r="R45" s="83">
        <v>0</v>
      </c>
      <c r="S45" s="55">
        <f t="shared" si="2"/>
        <v>8274915</v>
      </c>
      <c r="T45" s="1" t="s">
        <v>10</v>
      </c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</row>
    <row r="46" spans="1:55" ht="39.950000000000003" customHeight="1">
      <c r="A46" s="16">
        <v>38</v>
      </c>
      <c r="B46" s="71" t="s">
        <v>26</v>
      </c>
      <c r="C46" s="49">
        <v>0</v>
      </c>
      <c r="D46" s="66">
        <v>0</v>
      </c>
      <c r="E46" s="67">
        <v>0</v>
      </c>
      <c r="F46" s="50">
        <v>0</v>
      </c>
      <c r="G46" s="67">
        <v>0</v>
      </c>
      <c r="H46" s="50">
        <v>1</v>
      </c>
      <c r="I46" s="68">
        <v>676.99</v>
      </c>
      <c r="J46" s="67">
        <v>10541900</v>
      </c>
      <c r="K46" s="50">
        <v>34</v>
      </c>
      <c r="L46" s="67">
        <v>1267068</v>
      </c>
      <c r="M46" s="50">
        <v>8</v>
      </c>
      <c r="N46" s="67">
        <v>247900</v>
      </c>
      <c r="O46" s="69">
        <v>33</v>
      </c>
      <c r="P46" s="67">
        <v>1339310</v>
      </c>
      <c r="Q46" s="67">
        <v>0</v>
      </c>
      <c r="R46" s="67">
        <v>0</v>
      </c>
      <c r="S46" s="38">
        <f t="shared" si="2"/>
        <v>13396178</v>
      </c>
      <c r="T46" s="1" t="s">
        <v>10</v>
      </c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</row>
    <row r="47" spans="1:55" ht="39.950000000000003" customHeight="1">
      <c r="A47" s="16">
        <v>39</v>
      </c>
      <c r="B47" s="71" t="s">
        <v>27</v>
      </c>
      <c r="C47" s="49">
        <v>0</v>
      </c>
      <c r="D47" s="66">
        <v>0</v>
      </c>
      <c r="E47" s="67">
        <v>0</v>
      </c>
      <c r="F47" s="50">
        <v>0</v>
      </c>
      <c r="G47" s="67">
        <v>0</v>
      </c>
      <c r="H47" s="50">
        <v>1</v>
      </c>
      <c r="I47" s="68">
        <v>308.75</v>
      </c>
      <c r="J47" s="67">
        <v>4639702</v>
      </c>
      <c r="K47" s="50">
        <v>30</v>
      </c>
      <c r="L47" s="67">
        <v>919575</v>
      </c>
      <c r="M47" s="50">
        <v>8</v>
      </c>
      <c r="N47" s="67">
        <v>254930</v>
      </c>
      <c r="O47" s="69">
        <v>40</v>
      </c>
      <c r="P47" s="67">
        <v>1318039</v>
      </c>
      <c r="Q47" s="67">
        <v>0</v>
      </c>
      <c r="R47" s="67">
        <v>0</v>
      </c>
      <c r="S47" s="38">
        <f t="shared" si="2"/>
        <v>7132246</v>
      </c>
      <c r="T47" s="1" t="s">
        <v>10</v>
      </c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</row>
    <row r="48" spans="1:55" ht="39.950000000000003" customHeight="1">
      <c r="A48" s="16">
        <v>40</v>
      </c>
      <c r="B48" s="71" t="s">
        <v>28</v>
      </c>
      <c r="C48" s="49">
        <v>0</v>
      </c>
      <c r="D48" s="66">
        <v>0</v>
      </c>
      <c r="E48" s="67">
        <v>0</v>
      </c>
      <c r="F48" s="50">
        <v>0</v>
      </c>
      <c r="G48" s="67">
        <v>0</v>
      </c>
      <c r="H48" s="50">
        <v>2</v>
      </c>
      <c r="I48" s="68">
        <v>326.61</v>
      </c>
      <c r="J48" s="67">
        <v>5063952</v>
      </c>
      <c r="K48" s="50">
        <v>32</v>
      </c>
      <c r="L48" s="67">
        <v>1257289</v>
      </c>
      <c r="M48" s="50">
        <v>6</v>
      </c>
      <c r="N48" s="67">
        <v>286265</v>
      </c>
      <c r="O48" s="69">
        <v>36</v>
      </c>
      <c r="P48" s="67">
        <v>1165500</v>
      </c>
      <c r="Q48" s="67">
        <v>0</v>
      </c>
      <c r="R48" s="67">
        <v>0</v>
      </c>
      <c r="S48" s="38">
        <f t="shared" si="2"/>
        <v>7773006</v>
      </c>
      <c r="T48" s="1" t="s">
        <v>10</v>
      </c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</row>
    <row r="49" spans="1:55" ht="39.950000000000003" customHeight="1">
      <c r="A49" s="16">
        <v>41</v>
      </c>
      <c r="B49" s="71" t="s">
        <v>29</v>
      </c>
      <c r="C49" s="49">
        <v>0</v>
      </c>
      <c r="D49" s="66">
        <v>0</v>
      </c>
      <c r="E49" s="67">
        <v>0</v>
      </c>
      <c r="F49" s="50">
        <v>0</v>
      </c>
      <c r="G49" s="67">
        <v>0</v>
      </c>
      <c r="H49" s="50">
        <v>0</v>
      </c>
      <c r="I49" s="68">
        <v>0</v>
      </c>
      <c r="J49" s="67">
        <v>0</v>
      </c>
      <c r="K49" s="50">
        <v>32</v>
      </c>
      <c r="L49" s="67">
        <v>1013045</v>
      </c>
      <c r="M49" s="50">
        <v>1</v>
      </c>
      <c r="N49" s="67">
        <v>38000</v>
      </c>
      <c r="O49" s="69">
        <v>48</v>
      </c>
      <c r="P49" s="67">
        <v>1673033</v>
      </c>
      <c r="Q49" s="67">
        <v>0</v>
      </c>
      <c r="R49" s="67">
        <v>0</v>
      </c>
      <c r="S49" s="38">
        <f t="shared" si="2"/>
        <v>2724078</v>
      </c>
      <c r="T49" s="1" t="s">
        <v>10</v>
      </c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</row>
    <row r="50" spans="1:55" ht="39.950000000000003" customHeight="1">
      <c r="A50" s="16">
        <v>42</v>
      </c>
      <c r="B50" s="71" t="s">
        <v>30</v>
      </c>
      <c r="C50" s="49">
        <v>0</v>
      </c>
      <c r="D50" s="66">
        <v>0</v>
      </c>
      <c r="E50" s="67">
        <v>0</v>
      </c>
      <c r="F50" s="50">
        <v>0</v>
      </c>
      <c r="G50" s="67">
        <v>0</v>
      </c>
      <c r="H50" s="50">
        <v>1</v>
      </c>
      <c r="I50" s="68">
        <v>484.83</v>
      </c>
      <c r="J50" s="67">
        <v>7800562</v>
      </c>
      <c r="K50" s="50">
        <v>44</v>
      </c>
      <c r="L50" s="67">
        <v>1513866</v>
      </c>
      <c r="M50" s="50">
        <v>5</v>
      </c>
      <c r="N50" s="67">
        <v>273425</v>
      </c>
      <c r="O50" s="69">
        <v>27</v>
      </c>
      <c r="P50" s="67">
        <v>1577094</v>
      </c>
      <c r="Q50" s="67">
        <v>0</v>
      </c>
      <c r="R50" s="67">
        <v>0</v>
      </c>
      <c r="S50" s="38">
        <f t="shared" si="2"/>
        <v>11164947</v>
      </c>
      <c r="T50" s="1" t="s">
        <v>10</v>
      </c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</row>
    <row r="51" spans="1:55" ht="39.950000000000003" customHeight="1">
      <c r="A51" s="16">
        <v>43</v>
      </c>
      <c r="B51" s="71" t="s">
        <v>31</v>
      </c>
      <c r="C51" s="49">
        <v>0</v>
      </c>
      <c r="D51" s="66">
        <v>0</v>
      </c>
      <c r="E51" s="67">
        <v>0</v>
      </c>
      <c r="F51" s="50">
        <v>0</v>
      </c>
      <c r="G51" s="67">
        <v>0</v>
      </c>
      <c r="H51" s="50">
        <v>1</v>
      </c>
      <c r="I51" s="68">
        <v>245.48</v>
      </c>
      <c r="J51" s="67">
        <v>3689725</v>
      </c>
      <c r="K51" s="50">
        <v>42</v>
      </c>
      <c r="L51" s="67">
        <v>1764625</v>
      </c>
      <c r="M51" s="50">
        <v>6</v>
      </c>
      <c r="N51" s="67">
        <v>212800</v>
      </c>
      <c r="O51" s="69">
        <v>28</v>
      </c>
      <c r="P51" s="67">
        <v>1057458</v>
      </c>
      <c r="Q51" s="67">
        <v>0</v>
      </c>
      <c r="R51" s="67">
        <v>0</v>
      </c>
      <c r="S51" s="38">
        <f t="shared" si="2"/>
        <v>6724608</v>
      </c>
      <c r="T51" s="1" t="s">
        <v>10</v>
      </c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</row>
    <row r="52" spans="1:55" ht="39.950000000000003" customHeight="1">
      <c r="A52" s="16">
        <v>44</v>
      </c>
      <c r="B52" s="71" t="s">
        <v>32</v>
      </c>
      <c r="C52" s="49">
        <v>0</v>
      </c>
      <c r="D52" s="66">
        <v>0</v>
      </c>
      <c r="E52" s="67">
        <v>0</v>
      </c>
      <c r="F52" s="50">
        <v>0</v>
      </c>
      <c r="G52" s="67">
        <v>0</v>
      </c>
      <c r="H52" s="50">
        <v>2</v>
      </c>
      <c r="I52" s="68">
        <v>421.34</v>
      </c>
      <c r="J52" s="67">
        <v>5048000</v>
      </c>
      <c r="K52" s="50">
        <v>28</v>
      </c>
      <c r="L52" s="67">
        <v>971453</v>
      </c>
      <c r="M52" s="50">
        <v>6</v>
      </c>
      <c r="N52" s="67">
        <v>269000</v>
      </c>
      <c r="O52" s="69">
        <v>25</v>
      </c>
      <c r="P52" s="67">
        <v>1345600</v>
      </c>
      <c r="Q52" s="67">
        <v>0</v>
      </c>
      <c r="R52" s="67">
        <v>0</v>
      </c>
      <c r="S52" s="38">
        <f t="shared" si="2"/>
        <v>7634053</v>
      </c>
      <c r="T52" s="1" t="s">
        <v>10</v>
      </c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</row>
    <row r="53" spans="1:55" ht="39.950000000000003" customHeight="1">
      <c r="A53" s="16">
        <v>45</v>
      </c>
      <c r="B53" s="71" t="s">
        <v>39</v>
      </c>
      <c r="C53" s="49">
        <v>7</v>
      </c>
      <c r="D53" s="66">
        <v>1.5202450000000001</v>
      </c>
      <c r="E53" s="67">
        <v>16255079</v>
      </c>
      <c r="F53" s="50">
        <v>14</v>
      </c>
      <c r="G53" s="67">
        <v>18417897</v>
      </c>
      <c r="H53" s="50">
        <v>15</v>
      </c>
      <c r="I53" s="68">
        <v>22353.46</v>
      </c>
      <c r="J53" s="67">
        <v>151880966</v>
      </c>
      <c r="K53" s="50">
        <v>1269</v>
      </c>
      <c r="L53" s="67">
        <v>41492329</v>
      </c>
      <c r="M53" s="50">
        <v>147</v>
      </c>
      <c r="N53" s="67">
        <v>6177490</v>
      </c>
      <c r="O53" s="69">
        <v>1284</v>
      </c>
      <c r="P53" s="67">
        <v>51165144</v>
      </c>
      <c r="Q53" s="67">
        <v>0</v>
      </c>
      <c r="R53" s="67">
        <v>0</v>
      </c>
      <c r="S53" s="38">
        <f t="shared" si="2"/>
        <v>285388905</v>
      </c>
      <c r="T53" s="1" t="s">
        <v>10</v>
      </c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</row>
    <row r="54" spans="1:55" ht="39.950000000000003" customHeight="1">
      <c r="A54" s="16">
        <v>46</v>
      </c>
      <c r="B54" s="71" t="s">
        <v>40</v>
      </c>
      <c r="C54" s="49">
        <v>34</v>
      </c>
      <c r="D54" s="66">
        <v>3.7460830000000001</v>
      </c>
      <c r="E54" s="67">
        <v>138875766</v>
      </c>
      <c r="F54" s="50">
        <v>5</v>
      </c>
      <c r="G54" s="67">
        <v>21040764</v>
      </c>
      <c r="H54" s="50">
        <v>12</v>
      </c>
      <c r="I54" s="68">
        <v>22493.51</v>
      </c>
      <c r="J54" s="67">
        <v>122251783</v>
      </c>
      <c r="K54" s="50">
        <v>632</v>
      </c>
      <c r="L54" s="67">
        <v>16253433</v>
      </c>
      <c r="M54" s="50">
        <v>82</v>
      </c>
      <c r="N54" s="67">
        <v>3219523</v>
      </c>
      <c r="O54" s="69">
        <v>636</v>
      </c>
      <c r="P54" s="67">
        <v>21096129</v>
      </c>
      <c r="Q54" s="67">
        <v>0</v>
      </c>
      <c r="R54" s="67">
        <v>0</v>
      </c>
      <c r="S54" s="38">
        <f t="shared" si="2"/>
        <v>322737398</v>
      </c>
      <c r="T54" s="1" t="s">
        <v>10</v>
      </c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</row>
    <row r="55" spans="1:55" ht="39.950000000000003" customHeight="1">
      <c r="A55" s="16">
        <v>47</v>
      </c>
      <c r="B55" s="71" t="s">
        <v>41</v>
      </c>
      <c r="C55" s="49">
        <v>36</v>
      </c>
      <c r="D55" s="66">
        <v>1.1290560000000001</v>
      </c>
      <c r="E55" s="67">
        <v>61818616</v>
      </c>
      <c r="F55" s="50">
        <v>14</v>
      </c>
      <c r="G55" s="67">
        <v>17824787</v>
      </c>
      <c r="H55" s="50">
        <v>59</v>
      </c>
      <c r="I55" s="68">
        <v>20044.849999999999</v>
      </c>
      <c r="J55" s="67">
        <v>198577187</v>
      </c>
      <c r="K55" s="50">
        <v>394</v>
      </c>
      <c r="L55" s="67">
        <v>10760594</v>
      </c>
      <c r="M55" s="50">
        <v>53</v>
      </c>
      <c r="N55" s="67">
        <v>1437617</v>
      </c>
      <c r="O55" s="69">
        <v>479</v>
      </c>
      <c r="P55" s="67">
        <v>17479417</v>
      </c>
      <c r="Q55" s="67">
        <v>0</v>
      </c>
      <c r="R55" s="67">
        <v>0</v>
      </c>
      <c r="S55" s="38">
        <f t="shared" si="2"/>
        <v>307898218</v>
      </c>
      <c r="T55" s="1" t="s">
        <v>10</v>
      </c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</row>
    <row r="56" spans="1:55" ht="39.950000000000003" customHeight="1">
      <c r="A56" s="16">
        <v>48</v>
      </c>
      <c r="B56" s="71" t="s">
        <v>42</v>
      </c>
      <c r="C56" s="49">
        <v>13</v>
      </c>
      <c r="D56" s="66">
        <v>1.5931500000000001</v>
      </c>
      <c r="E56" s="67">
        <v>54647190</v>
      </c>
      <c r="F56" s="50">
        <v>13</v>
      </c>
      <c r="G56" s="67">
        <v>21508910</v>
      </c>
      <c r="H56" s="50">
        <v>25</v>
      </c>
      <c r="I56" s="68">
        <v>7051.37</v>
      </c>
      <c r="J56" s="67">
        <v>99779017</v>
      </c>
      <c r="K56" s="50">
        <v>157</v>
      </c>
      <c r="L56" s="67">
        <v>4592264</v>
      </c>
      <c r="M56" s="50">
        <v>9</v>
      </c>
      <c r="N56" s="67">
        <v>219017</v>
      </c>
      <c r="O56" s="69">
        <v>257</v>
      </c>
      <c r="P56" s="67">
        <v>8199343</v>
      </c>
      <c r="Q56" s="67">
        <v>0</v>
      </c>
      <c r="R56" s="67">
        <v>0</v>
      </c>
      <c r="S56" s="38">
        <f t="shared" si="2"/>
        <v>188945741</v>
      </c>
      <c r="T56" s="1" t="s">
        <v>10</v>
      </c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</row>
    <row r="57" spans="1:55" ht="39.950000000000003" customHeight="1">
      <c r="A57" s="16">
        <v>49</v>
      </c>
      <c r="B57" s="71" t="s">
        <v>43</v>
      </c>
      <c r="C57" s="49">
        <v>6</v>
      </c>
      <c r="D57" s="66">
        <v>2.622109</v>
      </c>
      <c r="E57" s="67">
        <v>15863461</v>
      </c>
      <c r="F57" s="50">
        <v>6</v>
      </c>
      <c r="G57" s="67">
        <v>5294237</v>
      </c>
      <c r="H57" s="50">
        <v>28</v>
      </c>
      <c r="I57" s="68">
        <v>10762.14</v>
      </c>
      <c r="J57" s="67">
        <v>116971319</v>
      </c>
      <c r="K57" s="50">
        <v>181</v>
      </c>
      <c r="L57" s="67">
        <v>4511438</v>
      </c>
      <c r="M57" s="50">
        <v>10</v>
      </c>
      <c r="N57" s="67">
        <v>681870</v>
      </c>
      <c r="O57" s="69">
        <v>186</v>
      </c>
      <c r="P57" s="67">
        <v>5172513</v>
      </c>
      <c r="Q57" s="67">
        <v>0</v>
      </c>
      <c r="R57" s="67">
        <v>0</v>
      </c>
      <c r="S57" s="38">
        <f t="shared" si="2"/>
        <v>148494838</v>
      </c>
      <c r="T57" s="1" t="s">
        <v>10</v>
      </c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</row>
    <row r="58" spans="1:55" ht="39.950000000000003" customHeight="1">
      <c r="A58" s="16">
        <v>50</v>
      </c>
      <c r="B58" s="71" t="s">
        <v>44</v>
      </c>
      <c r="C58" s="49">
        <v>10</v>
      </c>
      <c r="D58" s="66">
        <v>4.3102999999999998</v>
      </c>
      <c r="E58" s="67">
        <v>5255730</v>
      </c>
      <c r="F58" s="50">
        <v>4</v>
      </c>
      <c r="G58" s="67">
        <v>4297664</v>
      </c>
      <c r="H58" s="50">
        <v>4</v>
      </c>
      <c r="I58" s="68">
        <v>1749.5</v>
      </c>
      <c r="J58" s="67">
        <v>11985451</v>
      </c>
      <c r="K58" s="50">
        <v>202</v>
      </c>
      <c r="L58" s="67">
        <v>5189339</v>
      </c>
      <c r="M58" s="50">
        <v>43</v>
      </c>
      <c r="N58" s="67">
        <v>1787854</v>
      </c>
      <c r="O58" s="69">
        <v>150</v>
      </c>
      <c r="P58" s="67">
        <v>4059057</v>
      </c>
      <c r="Q58" s="67">
        <v>0</v>
      </c>
      <c r="R58" s="67">
        <v>0</v>
      </c>
      <c r="S58" s="38">
        <f t="shared" si="2"/>
        <v>32575095</v>
      </c>
      <c r="T58" s="1" t="s">
        <v>10</v>
      </c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</row>
    <row r="59" spans="1:55" ht="39.950000000000003" customHeight="1">
      <c r="A59" s="16">
        <v>51</v>
      </c>
      <c r="B59" s="71" t="s">
        <v>45</v>
      </c>
      <c r="C59" s="49">
        <v>8</v>
      </c>
      <c r="D59" s="66">
        <v>1.7710379999999999</v>
      </c>
      <c r="E59" s="67">
        <v>25068622</v>
      </c>
      <c r="F59" s="50">
        <v>5</v>
      </c>
      <c r="G59" s="67">
        <v>7651731</v>
      </c>
      <c r="H59" s="50">
        <v>7</v>
      </c>
      <c r="I59" s="68">
        <v>12987.78</v>
      </c>
      <c r="J59" s="67">
        <v>146861536</v>
      </c>
      <c r="K59" s="50">
        <v>215</v>
      </c>
      <c r="L59" s="67">
        <v>5645735</v>
      </c>
      <c r="M59" s="50">
        <v>30</v>
      </c>
      <c r="N59" s="67">
        <v>1200626</v>
      </c>
      <c r="O59" s="69">
        <v>343</v>
      </c>
      <c r="P59" s="67">
        <v>12031364</v>
      </c>
      <c r="Q59" s="67">
        <v>0</v>
      </c>
      <c r="R59" s="67">
        <v>0</v>
      </c>
      <c r="S59" s="38">
        <f t="shared" si="2"/>
        <v>198459614</v>
      </c>
      <c r="T59" s="1" t="s">
        <v>10</v>
      </c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</row>
    <row r="60" spans="1:55" ht="39.950000000000003" customHeight="1">
      <c r="A60" s="16">
        <v>52</v>
      </c>
      <c r="B60" s="71" t="s">
        <v>46</v>
      </c>
      <c r="C60" s="49">
        <v>8</v>
      </c>
      <c r="D60" s="66">
        <v>0.25469999999999998</v>
      </c>
      <c r="E60" s="67">
        <v>6876015</v>
      </c>
      <c r="F60" s="50">
        <v>15</v>
      </c>
      <c r="G60" s="67">
        <v>18658355</v>
      </c>
      <c r="H60" s="50">
        <v>26</v>
      </c>
      <c r="I60" s="68">
        <v>13348.46</v>
      </c>
      <c r="J60" s="67">
        <v>105666107</v>
      </c>
      <c r="K60" s="50">
        <v>278</v>
      </c>
      <c r="L60" s="67">
        <v>7916834</v>
      </c>
      <c r="M60" s="50">
        <v>28</v>
      </c>
      <c r="N60" s="67">
        <v>2030418</v>
      </c>
      <c r="O60" s="69">
        <v>290</v>
      </c>
      <c r="P60" s="67">
        <v>12632275</v>
      </c>
      <c r="Q60" s="67">
        <v>0</v>
      </c>
      <c r="R60" s="67">
        <v>0</v>
      </c>
      <c r="S60" s="38">
        <f t="shared" si="2"/>
        <v>153780004</v>
      </c>
      <c r="T60" s="1" t="s">
        <v>10</v>
      </c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</row>
    <row r="61" spans="1:55" ht="39.950000000000003" customHeight="1">
      <c r="A61" s="16">
        <v>53</v>
      </c>
      <c r="B61" s="71" t="s">
        <v>47</v>
      </c>
      <c r="C61" s="49">
        <v>3</v>
      </c>
      <c r="D61" s="66">
        <v>1.4164509999999999</v>
      </c>
      <c r="E61" s="67">
        <v>13031349</v>
      </c>
      <c r="F61" s="50">
        <v>4</v>
      </c>
      <c r="G61" s="67">
        <v>3841411</v>
      </c>
      <c r="H61" s="50">
        <v>16</v>
      </c>
      <c r="I61" s="68">
        <v>10463.33</v>
      </c>
      <c r="J61" s="67">
        <v>64110077</v>
      </c>
      <c r="K61" s="50">
        <v>450</v>
      </c>
      <c r="L61" s="67">
        <v>12397171</v>
      </c>
      <c r="M61" s="50">
        <v>153</v>
      </c>
      <c r="N61" s="67">
        <v>5095554</v>
      </c>
      <c r="O61" s="69">
        <v>203</v>
      </c>
      <c r="P61" s="67">
        <v>6751895</v>
      </c>
      <c r="Q61" s="67">
        <v>0</v>
      </c>
      <c r="R61" s="67">
        <v>0</v>
      </c>
      <c r="S61" s="38">
        <f t="shared" si="2"/>
        <v>105227457</v>
      </c>
      <c r="T61" s="1" t="s">
        <v>10</v>
      </c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</row>
    <row r="62" spans="1:55" ht="39.950000000000003" customHeight="1">
      <c r="A62" s="16">
        <v>54</v>
      </c>
      <c r="B62" s="71" t="s">
        <v>48</v>
      </c>
      <c r="C62" s="49">
        <v>9</v>
      </c>
      <c r="D62" s="66">
        <v>1.657586</v>
      </c>
      <c r="E62" s="67">
        <v>6285621</v>
      </c>
      <c r="F62" s="50">
        <v>3</v>
      </c>
      <c r="G62" s="67">
        <v>8724723</v>
      </c>
      <c r="H62" s="50">
        <v>15</v>
      </c>
      <c r="I62" s="68">
        <v>2978</v>
      </c>
      <c r="J62" s="67">
        <v>109680296</v>
      </c>
      <c r="K62" s="50">
        <v>127</v>
      </c>
      <c r="L62" s="67">
        <v>3708824</v>
      </c>
      <c r="M62" s="50">
        <v>12</v>
      </c>
      <c r="N62" s="67">
        <v>632536</v>
      </c>
      <c r="O62" s="69">
        <v>132</v>
      </c>
      <c r="P62" s="67">
        <v>3877546</v>
      </c>
      <c r="Q62" s="67">
        <v>0</v>
      </c>
      <c r="R62" s="67">
        <v>0</v>
      </c>
      <c r="S62" s="38">
        <f t="shared" si="2"/>
        <v>132909546</v>
      </c>
      <c r="T62" s="1" t="s">
        <v>10</v>
      </c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</row>
    <row r="63" spans="1:55" ht="39.950000000000003" customHeight="1">
      <c r="A63" s="16">
        <v>55</v>
      </c>
      <c r="B63" s="72" t="s">
        <v>49</v>
      </c>
      <c r="C63" s="51">
        <v>1</v>
      </c>
      <c r="D63" s="78">
        <v>1.5161000000000001E-2</v>
      </c>
      <c r="E63" s="79">
        <v>46999</v>
      </c>
      <c r="F63" s="52">
        <v>19</v>
      </c>
      <c r="G63" s="79">
        <v>9148795</v>
      </c>
      <c r="H63" s="52">
        <v>20</v>
      </c>
      <c r="I63" s="80">
        <v>7711</v>
      </c>
      <c r="J63" s="79">
        <v>102555095</v>
      </c>
      <c r="K63" s="52">
        <v>159</v>
      </c>
      <c r="L63" s="79">
        <v>6905927</v>
      </c>
      <c r="M63" s="52">
        <v>13</v>
      </c>
      <c r="N63" s="79">
        <v>1510916</v>
      </c>
      <c r="O63" s="81">
        <v>214</v>
      </c>
      <c r="P63" s="79">
        <v>7180759</v>
      </c>
      <c r="Q63" s="79">
        <v>0</v>
      </c>
      <c r="R63" s="79">
        <v>0</v>
      </c>
      <c r="S63" s="42">
        <f t="shared" si="2"/>
        <v>127348491</v>
      </c>
      <c r="T63" s="1" t="s">
        <v>10</v>
      </c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</row>
    <row r="64" spans="1:55" ht="39.950000000000003" customHeight="1">
      <c r="A64" s="16">
        <v>56</v>
      </c>
      <c r="B64" s="73" t="s">
        <v>50</v>
      </c>
      <c r="C64" s="49">
        <v>25</v>
      </c>
      <c r="D64" s="66">
        <v>2.527199</v>
      </c>
      <c r="E64" s="67">
        <v>8884424</v>
      </c>
      <c r="F64" s="50">
        <v>24</v>
      </c>
      <c r="G64" s="67">
        <v>15601623</v>
      </c>
      <c r="H64" s="50">
        <v>13</v>
      </c>
      <c r="I64" s="68">
        <v>7834.5</v>
      </c>
      <c r="J64" s="67">
        <v>107068534</v>
      </c>
      <c r="K64" s="50">
        <v>152</v>
      </c>
      <c r="L64" s="67">
        <v>3617056</v>
      </c>
      <c r="M64" s="50">
        <v>13</v>
      </c>
      <c r="N64" s="67">
        <v>762793</v>
      </c>
      <c r="O64" s="69">
        <v>207</v>
      </c>
      <c r="P64" s="67">
        <v>8353925</v>
      </c>
      <c r="Q64" s="67">
        <v>0</v>
      </c>
      <c r="R64" s="67">
        <v>0</v>
      </c>
      <c r="S64" s="38">
        <f t="shared" si="2"/>
        <v>144288355</v>
      </c>
      <c r="T64" s="1" t="s">
        <v>10</v>
      </c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</row>
    <row r="65" spans="1:55" ht="39.950000000000003" customHeight="1">
      <c r="A65" s="16">
        <v>57</v>
      </c>
      <c r="B65" s="71" t="s">
        <v>51</v>
      </c>
      <c r="C65" s="49">
        <v>22</v>
      </c>
      <c r="D65" s="66">
        <v>2.0859999999999999</v>
      </c>
      <c r="E65" s="67">
        <v>60448037</v>
      </c>
      <c r="F65" s="50">
        <v>41</v>
      </c>
      <c r="G65" s="67">
        <v>19276440</v>
      </c>
      <c r="H65" s="50">
        <v>23</v>
      </c>
      <c r="I65" s="68">
        <v>22715.06</v>
      </c>
      <c r="J65" s="67">
        <v>235358306</v>
      </c>
      <c r="K65" s="50">
        <v>558</v>
      </c>
      <c r="L65" s="67">
        <v>15059716</v>
      </c>
      <c r="M65" s="50">
        <v>173</v>
      </c>
      <c r="N65" s="67">
        <v>6954972</v>
      </c>
      <c r="O65" s="69">
        <v>913</v>
      </c>
      <c r="P65" s="67">
        <v>25574375</v>
      </c>
      <c r="Q65" s="67">
        <v>0</v>
      </c>
      <c r="R65" s="67">
        <v>0</v>
      </c>
      <c r="S65" s="38">
        <f t="shared" si="2"/>
        <v>362671846</v>
      </c>
      <c r="T65" s="1" t="s">
        <v>10</v>
      </c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</row>
    <row r="66" spans="1:55" ht="39.950000000000003" customHeight="1">
      <c r="A66" s="16">
        <v>58</v>
      </c>
      <c r="B66" s="71" t="s">
        <v>52</v>
      </c>
      <c r="C66" s="49">
        <v>0</v>
      </c>
      <c r="D66" s="66">
        <v>0</v>
      </c>
      <c r="E66" s="67">
        <v>0</v>
      </c>
      <c r="F66" s="50">
        <v>8</v>
      </c>
      <c r="G66" s="67">
        <v>7368392</v>
      </c>
      <c r="H66" s="50">
        <v>16</v>
      </c>
      <c r="I66" s="68">
        <v>6020.22</v>
      </c>
      <c r="J66" s="67">
        <v>93565031</v>
      </c>
      <c r="K66" s="50">
        <v>146</v>
      </c>
      <c r="L66" s="67">
        <v>3927313</v>
      </c>
      <c r="M66" s="50">
        <v>14</v>
      </c>
      <c r="N66" s="67">
        <v>1835099</v>
      </c>
      <c r="O66" s="69">
        <v>159</v>
      </c>
      <c r="P66" s="67">
        <v>6470035</v>
      </c>
      <c r="Q66" s="67">
        <v>0</v>
      </c>
      <c r="R66" s="67">
        <v>0</v>
      </c>
      <c r="S66" s="38">
        <f t="shared" si="2"/>
        <v>113165870</v>
      </c>
      <c r="T66" s="1" t="s">
        <v>10</v>
      </c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</row>
    <row r="67" spans="1:55" ht="39.950000000000003" customHeight="1">
      <c r="A67" s="16">
        <v>59</v>
      </c>
      <c r="B67" s="71" t="s">
        <v>53</v>
      </c>
      <c r="C67" s="49">
        <v>3</v>
      </c>
      <c r="D67" s="66">
        <v>3.2492000000000001</v>
      </c>
      <c r="E67" s="67">
        <v>94226800</v>
      </c>
      <c r="F67" s="50">
        <v>38</v>
      </c>
      <c r="G67" s="67">
        <v>17422584</v>
      </c>
      <c r="H67" s="50">
        <v>56</v>
      </c>
      <c r="I67" s="68">
        <v>12766.63</v>
      </c>
      <c r="J67" s="67">
        <v>80129457</v>
      </c>
      <c r="K67" s="50">
        <v>421</v>
      </c>
      <c r="L67" s="67">
        <v>10328562</v>
      </c>
      <c r="M67" s="50">
        <v>47</v>
      </c>
      <c r="N67" s="67">
        <v>2912822</v>
      </c>
      <c r="O67" s="69">
        <v>449</v>
      </c>
      <c r="P67" s="67">
        <v>13418277</v>
      </c>
      <c r="Q67" s="67">
        <v>0</v>
      </c>
      <c r="R67" s="67">
        <v>0</v>
      </c>
      <c r="S67" s="38">
        <f t="shared" si="2"/>
        <v>218438502</v>
      </c>
      <c r="T67" s="1" t="s">
        <v>10</v>
      </c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</row>
    <row r="68" spans="1:55" ht="39.950000000000003" customHeight="1">
      <c r="A68" s="16">
        <v>60</v>
      </c>
      <c r="B68" s="71" t="s">
        <v>54</v>
      </c>
      <c r="C68" s="49">
        <v>35</v>
      </c>
      <c r="D68" s="66">
        <v>2.4527890000000001</v>
      </c>
      <c r="E68" s="67">
        <v>61516030</v>
      </c>
      <c r="F68" s="50">
        <v>9</v>
      </c>
      <c r="G68" s="67">
        <v>8496990</v>
      </c>
      <c r="H68" s="50">
        <v>21</v>
      </c>
      <c r="I68" s="68">
        <v>24052.05</v>
      </c>
      <c r="J68" s="67">
        <v>276299027</v>
      </c>
      <c r="K68" s="50">
        <v>628</v>
      </c>
      <c r="L68" s="67">
        <v>19186142</v>
      </c>
      <c r="M68" s="50">
        <v>18</v>
      </c>
      <c r="N68" s="67">
        <v>1243610</v>
      </c>
      <c r="O68" s="69">
        <v>620</v>
      </c>
      <c r="P68" s="67">
        <v>20009644</v>
      </c>
      <c r="Q68" s="67">
        <v>0</v>
      </c>
      <c r="R68" s="67">
        <v>0</v>
      </c>
      <c r="S68" s="38">
        <f t="shared" si="2"/>
        <v>386751443</v>
      </c>
      <c r="T68" s="1" t="s">
        <v>10</v>
      </c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</row>
    <row r="69" spans="1:55" ht="39.950000000000003" customHeight="1">
      <c r="A69" s="16">
        <v>61</v>
      </c>
      <c r="B69" s="71" t="s">
        <v>238</v>
      </c>
      <c r="C69" s="49">
        <v>3</v>
      </c>
      <c r="D69" s="66">
        <v>3.7100000000000001E-2</v>
      </c>
      <c r="E69" s="67">
        <v>2461011</v>
      </c>
      <c r="F69" s="50">
        <v>2</v>
      </c>
      <c r="G69" s="67">
        <v>3627394</v>
      </c>
      <c r="H69" s="50">
        <v>17</v>
      </c>
      <c r="I69" s="68">
        <v>7113.46</v>
      </c>
      <c r="J69" s="67">
        <v>230340141</v>
      </c>
      <c r="K69" s="50">
        <v>433</v>
      </c>
      <c r="L69" s="67">
        <v>12052309</v>
      </c>
      <c r="M69" s="50">
        <v>61</v>
      </c>
      <c r="N69" s="67">
        <v>2159586</v>
      </c>
      <c r="O69" s="69">
        <v>499</v>
      </c>
      <c r="P69" s="67">
        <v>14523424</v>
      </c>
      <c r="Q69" s="67">
        <v>0</v>
      </c>
      <c r="R69" s="67">
        <v>0</v>
      </c>
      <c r="S69" s="38">
        <f t="shared" si="2"/>
        <v>265163865</v>
      </c>
      <c r="T69" s="1" t="s">
        <v>10</v>
      </c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</row>
    <row r="70" spans="1:55" ht="39.950000000000003" customHeight="1">
      <c r="A70" s="16">
        <v>62</v>
      </c>
      <c r="B70" s="71" t="s">
        <v>55</v>
      </c>
      <c r="C70" s="49">
        <v>23</v>
      </c>
      <c r="D70" s="66">
        <v>2.952191</v>
      </c>
      <c r="E70" s="67">
        <v>78188380</v>
      </c>
      <c r="F70" s="50">
        <v>12</v>
      </c>
      <c r="G70" s="67">
        <v>12856875</v>
      </c>
      <c r="H70" s="50">
        <v>21</v>
      </c>
      <c r="I70" s="68">
        <v>14691.04</v>
      </c>
      <c r="J70" s="67">
        <v>146985144</v>
      </c>
      <c r="K70" s="50">
        <v>260</v>
      </c>
      <c r="L70" s="67">
        <v>6478179</v>
      </c>
      <c r="M70" s="50">
        <v>29</v>
      </c>
      <c r="N70" s="67">
        <v>1197242</v>
      </c>
      <c r="O70" s="69">
        <v>491</v>
      </c>
      <c r="P70" s="67">
        <v>18709805</v>
      </c>
      <c r="Q70" s="67">
        <v>0</v>
      </c>
      <c r="R70" s="67">
        <v>0</v>
      </c>
      <c r="S70" s="38">
        <f t="shared" si="2"/>
        <v>264415625</v>
      </c>
      <c r="T70" s="1" t="s">
        <v>10</v>
      </c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</row>
    <row r="71" spans="1:55" ht="39.950000000000003" customHeight="1">
      <c r="A71" s="16">
        <v>63</v>
      </c>
      <c r="B71" s="71" t="s">
        <v>56</v>
      </c>
      <c r="C71" s="49">
        <v>16</v>
      </c>
      <c r="D71" s="66">
        <v>1.284769</v>
      </c>
      <c r="E71" s="67">
        <v>485626</v>
      </c>
      <c r="F71" s="50">
        <v>2</v>
      </c>
      <c r="G71" s="67">
        <v>4610000</v>
      </c>
      <c r="H71" s="50">
        <v>5</v>
      </c>
      <c r="I71" s="68">
        <v>4723.6499999999996</v>
      </c>
      <c r="J71" s="67">
        <v>49402497</v>
      </c>
      <c r="K71" s="50">
        <v>151</v>
      </c>
      <c r="L71" s="67">
        <v>3779208</v>
      </c>
      <c r="M71" s="50">
        <v>12</v>
      </c>
      <c r="N71" s="67">
        <v>454600</v>
      </c>
      <c r="O71" s="69">
        <v>157</v>
      </c>
      <c r="P71" s="67">
        <v>5481690</v>
      </c>
      <c r="Q71" s="67">
        <v>0</v>
      </c>
      <c r="R71" s="67">
        <v>0</v>
      </c>
      <c r="S71" s="38">
        <f t="shared" si="2"/>
        <v>64213621</v>
      </c>
      <c r="T71" s="1" t="s">
        <v>10</v>
      </c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</row>
    <row r="72" spans="1:55" ht="39.950000000000003" customHeight="1">
      <c r="A72" s="16">
        <v>64</v>
      </c>
      <c r="B72" s="71" t="s">
        <v>57</v>
      </c>
      <c r="C72" s="49">
        <v>0</v>
      </c>
      <c r="D72" s="66">
        <v>0</v>
      </c>
      <c r="E72" s="67">
        <v>0</v>
      </c>
      <c r="F72" s="50">
        <v>8</v>
      </c>
      <c r="G72" s="67">
        <v>13537974</v>
      </c>
      <c r="H72" s="50">
        <v>24</v>
      </c>
      <c r="I72" s="68">
        <v>6123.99</v>
      </c>
      <c r="J72" s="67">
        <v>97938569</v>
      </c>
      <c r="K72" s="50">
        <v>194</v>
      </c>
      <c r="L72" s="67">
        <v>4887984</v>
      </c>
      <c r="M72" s="50">
        <v>38</v>
      </c>
      <c r="N72" s="67">
        <v>5043498</v>
      </c>
      <c r="O72" s="69">
        <v>285</v>
      </c>
      <c r="P72" s="67">
        <v>9393334</v>
      </c>
      <c r="Q72" s="67">
        <v>0</v>
      </c>
      <c r="R72" s="67">
        <v>0</v>
      </c>
      <c r="S72" s="38">
        <f t="shared" si="2"/>
        <v>130801359</v>
      </c>
      <c r="T72" s="1" t="s">
        <v>10</v>
      </c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</row>
    <row r="73" spans="1:55" ht="39.950000000000003" customHeight="1">
      <c r="A73" s="16">
        <v>65</v>
      </c>
      <c r="B73" s="71" t="s">
        <v>58</v>
      </c>
      <c r="C73" s="49">
        <v>50</v>
      </c>
      <c r="D73" s="66">
        <v>5.846266</v>
      </c>
      <c r="E73" s="67">
        <v>160310709</v>
      </c>
      <c r="F73" s="50">
        <v>18</v>
      </c>
      <c r="G73" s="67">
        <v>23479048</v>
      </c>
      <c r="H73" s="50">
        <v>21</v>
      </c>
      <c r="I73" s="68">
        <v>12753.39</v>
      </c>
      <c r="J73" s="67">
        <v>156222659</v>
      </c>
      <c r="K73" s="50">
        <v>284</v>
      </c>
      <c r="L73" s="67">
        <v>6888410</v>
      </c>
      <c r="M73" s="50">
        <v>12</v>
      </c>
      <c r="N73" s="67">
        <v>479674</v>
      </c>
      <c r="O73" s="69">
        <v>437</v>
      </c>
      <c r="P73" s="67">
        <v>13994621</v>
      </c>
      <c r="Q73" s="67">
        <v>0</v>
      </c>
      <c r="R73" s="67">
        <v>0</v>
      </c>
      <c r="S73" s="38">
        <f t="shared" si="2"/>
        <v>361375121</v>
      </c>
      <c r="T73" s="1" t="s">
        <v>10</v>
      </c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</row>
    <row r="74" spans="1:55" ht="39.950000000000003" customHeight="1">
      <c r="A74" s="16">
        <v>66</v>
      </c>
      <c r="B74" s="71" t="s">
        <v>59</v>
      </c>
      <c r="C74" s="49">
        <v>8</v>
      </c>
      <c r="D74" s="66">
        <v>2.8054000000000001</v>
      </c>
      <c r="E74" s="67">
        <v>23845900</v>
      </c>
      <c r="F74" s="50">
        <v>20</v>
      </c>
      <c r="G74" s="67">
        <v>11770187</v>
      </c>
      <c r="H74" s="50">
        <v>16</v>
      </c>
      <c r="I74" s="68">
        <v>3317.16</v>
      </c>
      <c r="J74" s="67">
        <v>21039204</v>
      </c>
      <c r="K74" s="50">
        <v>127</v>
      </c>
      <c r="L74" s="67">
        <v>4399406</v>
      </c>
      <c r="M74" s="50">
        <v>13</v>
      </c>
      <c r="N74" s="67">
        <v>987912</v>
      </c>
      <c r="O74" s="69">
        <v>172</v>
      </c>
      <c r="P74" s="67">
        <v>4850052</v>
      </c>
      <c r="Q74" s="67">
        <v>0</v>
      </c>
      <c r="R74" s="67">
        <v>0</v>
      </c>
      <c r="S74" s="38">
        <f t="shared" ref="S74:S136" si="3">SUM(E74,G74,J74,L74,N74,P74,R74)</f>
        <v>66892661</v>
      </c>
      <c r="T74" s="1" t="s">
        <v>10</v>
      </c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</row>
    <row r="75" spans="1:55" ht="39.950000000000003" customHeight="1">
      <c r="A75" s="16">
        <v>67</v>
      </c>
      <c r="B75" s="71" t="s">
        <v>237</v>
      </c>
      <c r="C75" s="49">
        <v>4</v>
      </c>
      <c r="D75" s="66">
        <v>2.8820000000000001</v>
      </c>
      <c r="E75" s="67">
        <v>14547450</v>
      </c>
      <c r="F75" s="50">
        <v>11</v>
      </c>
      <c r="G75" s="67">
        <v>8528563</v>
      </c>
      <c r="H75" s="50">
        <v>20</v>
      </c>
      <c r="I75" s="68">
        <v>2434.91</v>
      </c>
      <c r="J75" s="67">
        <v>31235973</v>
      </c>
      <c r="K75" s="50">
        <v>216</v>
      </c>
      <c r="L75" s="67">
        <v>6623293</v>
      </c>
      <c r="M75" s="50">
        <v>42</v>
      </c>
      <c r="N75" s="67">
        <v>2447871</v>
      </c>
      <c r="O75" s="69">
        <v>574</v>
      </c>
      <c r="P75" s="67">
        <v>10751871</v>
      </c>
      <c r="Q75" s="67">
        <v>0</v>
      </c>
      <c r="R75" s="67">
        <v>0</v>
      </c>
      <c r="S75" s="38">
        <f t="shared" si="3"/>
        <v>74135021</v>
      </c>
      <c r="T75" s="1" t="s">
        <v>10</v>
      </c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</row>
    <row r="76" spans="1:55" ht="39.950000000000003" customHeight="1">
      <c r="A76" s="16">
        <v>68</v>
      </c>
      <c r="B76" s="71" t="s">
        <v>60</v>
      </c>
      <c r="C76" s="49">
        <v>19</v>
      </c>
      <c r="D76" s="66">
        <v>1.17184</v>
      </c>
      <c r="E76" s="67">
        <v>25780480</v>
      </c>
      <c r="F76" s="50">
        <v>0</v>
      </c>
      <c r="G76" s="67">
        <v>0</v>
      </c>
      <c r="H76" s="50">
        <v>15</v>
      </c>
      <c r="I76" s="68">
        <v>4336.8900000000003</v>
      </c>
      <c r="J76" s="67">
        <v>30005800</v>
      </c>
      <c r="K76" s="50">
        <v>72</v>
      </c>
      <c r="L76" s="67">
        <v>2216583</v>
      </c>
      <c r="M76" s="50">
        <v>20</v>
      </c>
      <c r="N76" s="67">
        <v>359300</v>
      </c>
      <c r="O76" s="69">
        <v>93</v>
      </c>
      <c r="P76" s="67">
        <v>2694177</v>
      </c>
      <c r="Q76" s="67">
        <v>0</v>
      </c>
      <c r="R76" s="67">
        <v>0</v>
      </c>
      <c r="S76" s="38">
        <f t="shared" si="3"/>
        <v>61056340</v>
      </c>
      <c r="T76" s="1" t="s">
        <v>10</v>
      </c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</row>
    <row r="77" spans="1:55" ht="39.950000000000003" customHeight="1">
      <c r="A77" s="16">
        <v>69</v>
      </c>
      <c r="B77" s="71" t="s">
        <v>61</v>
      </c>
      <c r="C77" s="49">
        <v>8</v>
      </c>
      <c r="D77" s="66">
        <v>2.051895</v>
      </c>
      <c r="E77" s="67">
        <v>7386822</v>
      </c>
      <c r="F77" s="50">
        <v>31</v>
      </c>
      <c r="G77" s="67">
        <v>11800864</v>
      </c>
      <c r="H77" s="50">
        <v>37</v>
      </c>
      <c r="I77" s="68">
        <v>3383.78</v>
      </c>
      <c r="J77" s="67">
        <v>22750934</v>
      </c>
      <c r="K77" s="50">
        <v>111</v>
      </c>
      <c r="L77" s="67">
        <v>3077628</v>
      </c>
      <c r="M77" s="50">
        <v>4</v>
      </c>
      <c r="N77" s="67">
        <v>178575</v>
      </c>
      <c r="O77" s="69">
        <v>48</v>
      </c>
      <c r="P77" s="67">
        <v>2029869</v>
      </c>
      <c r="Q77" s="67">
        <v>0</v>
      </c>
      <c r="R77" s="67">
        <v>0</v>
      </c>
      <c r="S77" s="38">
        <f t="shared" si="3"/>
        <v>47224692</v>
      </c>
      <c r="T77" s="1" t="s">
        <v>10</v>
      </c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</row>
    <row r="78" spans="1:55" ht="39.950000000000003" customHeight="1">
      <c r="A78" s="16">
        <v>70</v>
      </c>
      <c r="B78" s="71" t="s">
        <v>62</v>
      </c>
      <c r="C78" s="49">
        <v>20</v>
      </c>
      <c r="D78" s="66">
        <v>2.8860000000000001</v>
      </c>
      <c r="E78" s="67">
        <v>12121200</v>
      </c>
      <c r="F78" s="50">
        <v>19</v>
      </c>
      <c r="G78" s="67">
        <v>2987481</v>
      </c>
      <c r="H78" s="50">
        <v>35</v>
      </c>
      <c r="I78" s="68">
        <v>5185.3</v>
      </c>
      <c r="J78" s="67">
        <v>111891452</v>
      </c>
      <c r="K78" s="50">
        <v>98</v>
      </c>
      <c r="L78" s="67">
        <v>3107683</v>
      </c>
      <c r="M78" s="50">
        <v>18</v>
      </c>
      <c r="N78" s="67">
        <v>1784222</v>
      </c>
      <c r="O78" s="69">
        <v>119</v>
      </c>
      <c r="P78" s="67">
        <v>5543415</v>
      </c>
      <c r="Q78" s="67">
        <v>0</v>
      </c>
      <c r="R78" s="67">
        <v>0</v>
      </c>
      <c r="S78" s="38">
        <f t="shared" si="3"/>
        <v>137435453</v>
      </c>
      <c r="T78" s="1" t="s">
        <v>10</v>
      </c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</row>
    <row r="79" spans="1:55" ht="39.950000000000003" customHeight="1">
      <c r="A79" s="16">
        <v>71</v>
      </c>
      <c r="B79" s="71" t="s">
        <v>63</v>
      </c>
      <c r="C79" s="49">
        <v>7</v>
      </c>
      <c r="D79" s="66">
        <v>1.9635</v>
      </c>
      <c r="E79" s="67">
        <v>2933960</v>
      </c>
      <c r="F79" s="50">
        <v>5</v>
      </c>
      <c r="G79" s="67">
        <v>8873355</v>
      </c>
      <c r="H79" s="50">
        <v>4</v>
      </c>
      <c r="I79" s="68">
        <v>6120.02</v>
      </c>
      <c r="J79" s="67">
        <v>86481883</v>
      </c>
      <c r="K79" s="50">
        <v>146</v>
      </c>
      <c r="L79" s="67">
        <v>3608043</v>
      </c>
      <c r="M79" s="50">
        <v>21</v>
      </c>
      <c r="N79" s="67">
        <v>497723</v>
      </c>
      <c r="O79" s="69">
        <v>145</v>
      </c>
      <c r="P79" s="67">
        <v>3283702</v>
      </c>
      <c r="Q79" s="67">
        <v>0</v>
      </c>
      <c r="R79" s="67">
        <v>0</v>
      </c>
      <c r="S79" s="38">
        <f t="shared" si="3"/>
        <v>105678666</v>
      </c>
      <c r="T79" s="1" t="s">
        <v>10</v>
      </c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</row>
    <row r="80" spans="1:55" ht="39.950000000000003" customHeight="1">
      <c r="A80" s="16">
        <v>72</v>
      </c>
      <c r="B80" s="71" t="s">
        <v>64</v>
      </c>
      <c r="C80" s="49">
        <v>0</v>
      </c>
      <c r="D80" s="66">
        <v>0</v>
      </c>
      <c r="E80" s="67">
        <v>0</v>
      </c>
      <c r="F80" s="50">
        <v>26</v>
      </c>
      <c r="G80" s="67">
        <v>22399700</v>
      </c>
      <c r="H80" s="50">
        <v>36</v>
      </c>
      <c r="I80" s="68">
        <v>8786.68</v>
      </c>
      <c r="J80" s="67">
        <v>91163291</v>
      </c>
      <c r="K80" s="50">
        <v>209</v>
      </c>
      <c r="L80" s="67">
        <v>5794594</v>
      </c>
      <c r="M80" s="50">
        <v>27</v>
      </c>
      <c r="N80" s="67">
        <v>2930962</v>
      </c>
      <c r="O80" s="69">
        <v>283</v>
      </c>
      <c r="P80" s="67">
        <v>8769782</v>
      </c>
      <c r="Q80" s="67">
        <v>0</v>
      </c>
      <c r="R80" s="67">
        <v>0</v>
      </c>
      <c r="S80" s="38">
        <f t="shared" si="3"/>
        <v>131058329</v>
      </c>
      <c r="T80" s="1" t="s">
        <v>10</v>
      </c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</row>
    <row r="81" spans="1:55" ht="39.950000000000003" customHeight="1">
      <c r="A81" s="16">
        <v>73</v>
      </c>
      <c r="B81" s="71" t="s">
        <v>65</v>
      </c>
      <c r="C81" s="49">
        <v>8</v>
      </c>
      <c r="D81" s="66">
        <v>2.1359949999999999</v>
      </c>
      <c r="E81" s="67">
        <v>5690594</v>
      </c>
      <c r="F81" s="50">
        <v>4</v>
      </c>
      <c r="G81" s="67">
        <v>1115510</v>
      </c>
      <c r="H81" s="50">
        <v>19</v>
      </c>
      <c r="I81" s="68">
        <v>41646.839999999997</v>
      </c>
      <c r="J81" s="67">
        <v>72123620</v>
      </c>
      <c r="K81" s="50">
        <v>155</v>
      </c>
      <c r="L81" s="67">
        <v>5695615</v>
      </c>
      <c r="M81" s="50">
        <v>22</v>
      </c>
      <c r="N81" s="67">
        <v>835847</v>
      </c>
      <c r="O81" s="69">
        <v>111</v>
      </c>
      <c r="P81" s="67">
        <v>5139916</v>
      </c>
      <c r="Q81" s="67">
        <v>0</v>
      </c>
      <c r="R81" s="67">
        <v>0</v>
      </c>
      <c r="S81" s="38">
        <f t="shared" si="3"/>
        <v>90601102</v>
      </c>
      <c r="T81" s="1" t="s">
        <v>10</v>
      </c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</row>
    <row r="82" spans="1:55" ht="39.950000000000003" customHeight="1">
      <c r="A82" s="43">
        <v>74</v>
      </c>
      <c r="B82" s="71" t="s">
        <v>66</v>
      </c>
      <c r="C82" s="49">
        <v>23</v>
      </c>
      <c r="D82" s="66">
        <v>2.3109999999999999</v>
      </c>
      <c r="E82" s="67">
        <v>1832910</v>
      </c>
      <c r="F82" s="50">
        <v>9</v>
      </c>
      <c r="G82" s="67">
        <v>5071952</v>
      </c>
      <c r="H82" s="50">
        <v>18</v>
      </c>
      <c r="I82" s="68">
        <v>5852.85</v>
      </c>
      <c r="J82" s="67">
        <v>70302147</v>
      </c>
      <c r="K82" s="50">
        <v>184</v>
      </c>
      <c r="L82" s="67">
        <v>6221841</v>
      </c>
      <c r="M82" s="50">
        <v>29</v>
      </c>
      <c r="N82" s="67">
        <v>906430</v>
      </c>
      <c r="O82" s="69">
        <v>147</v>
      </c>
      <c r="P82" s="67">
        <v>5472309</v>
      </c>
      <c r="Q82" s="67">
        <v>0</v>
      </c>
      <c r="R82" s="67">
        <v>0</v>
      </c>
      <c r="S82" s="38">
        <f t="shared" si="3"/>
        <v>89807589</v>
      </c>
      <c r="T82" s="1" t="s">
        <v>10</v>
      </c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</row>
    <row r="83" spans="1:55" s="45" customFormat="1" ht="39.950000000000003" customHeight="1">
      <c r="A83" s="90">
        <v>75</v>
      </c>
      <c r="B83" s="72" t="s">
        <v>67</v>
      </c>
      <c r="C83" s="51">
        <v>4</v>
      </c>
      <c r="D83" s="78">
        <v>2.6006</v>
      </c>
      <c r="E83" s="79">
        <v>6901600</v>
      </c>
      <c r="F83" s="52">
        <v>3</v>
      </c>
      <c r="G83" s="79">
        <v>3599765</v>
      </c>
      <c r="H83" s="52">
        <v>7</v>
      </c>
      <c r="I83" s="80">
        <v>7683.46</v>
      </c>
      <c r="J83" s="79">
        <v>115585646</v>
      </c>
      <c r="K83" s="52">
        <v>143</v>
      </c>
      <c r="L83" s="79">
        <v>3333659</v>
      </c>
      <c r="M83" s="52">
        <v>17</v>
      </c>
      <c r="N83" s="79">
        <v>1276850</v>
      </c>
      <c r="O83" s="81">
        <v>200</v>
      </c>
      <c r="P83" s="79">
        <v>8517392</v>
      </c>
      <c r="Q83" s="79">
        <v>0</v>
      </c>
      <c r="R83" s="79">
        <v>0</v>
      </c>
      <c r="S83" s="42">
        <f t="shared" si="3"/>
        <v>139214912</v>
      </c>
      <c r="T83" s="45" t="s">
        <v>10</v>
      </c>
    </row>
    <row r="84" spans="1:55" ht="39.950000000000003" customHeight="1">
      <c r="A84" s="90">
        <v>76</v>
      </c>
      <c r="B84" s="71" t="s">
        <v>68</v>
      </c>
      <c r="C84" s="49">
        <v>1</v>
      </c>
      <c r="D84" s="66">
        <v>2.7490830000000002</v>
      </c>
      <c r="E84" s="67">
        <v>66115446</v>
      </c>
      <c r="F84" s="50">
        <v>0</v>
      </c>
      <c r="G84" s="67">
        <v>0</v>
      </c>
      <c r="H84" s="50">
        <v>5</v>
      </c>
      <c r="I84" s="68">
        <v>10524.32</v>
      </c>
      <c r="J84" s="67">
        <v>41847800</v>
      </c>
      <c r="K84" s="50">
        <v>320</v>
      </c>
      <c r="L84" s="67">
        <v>8475031</v>
      </c>
      <c r="M84" s="50">
        <v>27</v>
      </c>
      <c r="N84" s="67">
        <v>711781</v>
      </c>
      <c r="O84" s="69">
        <v>196</v>
      </c>
      <c r="P84" s="67">
        <v>8083306</v>
      </c>
      <c r="Q84" s="67">
        <v>0</v>
      </c>
      <c r="R84" s="67">
        <v>0</v>
      </c>
      <c r="S84" s="38">
        <f t="shared" si="3"/>
        <v>125233364</v>
      </c>
      <c r="T84" s="1" t="s">
        <v>10</v>
      </c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</row>
    <row r="85" spans="1:55" ht="39.950000000000003" customHeight="1">
      <c r="A85" s="16">
        <v>77</v>
      </c>
      <c r="B85" s="71" t="s">
        <v>69</v>
      </c>
      <c r="C85" s="49">
        <v>23</v>
      </c>
      <c r="D85" s="66">
        <v>3.009379</v>
      </c>
      <c r="E85" s="67">
        <v>155919923</v>
      </c>
      <c r="F85" s="50">
        <v>8</v>
      </c>
      <c r="G85" s="67">
        <v>4750000</v>
      </c>
      <c r="H85" s="50">
        <v>25</v>
      </c>
      <c r="I85" s="68">
        <v>20209.41</v>
      </c>
      <c r="J85" s="67">
        <v>208781830</v>
      </c>
      <c r="K85" s="50">
        <v>410</v>
      </c>
      <c r="L85" s="67">
        <v>9098720</v>
      </c>
      <c r="M85" s="50">
        <v>84</v>
      </c>
      <c r="N85" s="67">
        <v>5347348</v>
      </c>
      <c r="O85" s="69">
        <v>412</v>
      </c>
      <c r="P85" s="67">
        <v>17349114</v>
      </c>
      <c r="Q85" s="67">
        <v>0</v>
      </c>
      <c r="R85" s="67">
        <v>0</v>
      </c>
      <c r="S85" s="38">
        <f t="shared" si="3"/>
        <v>401246935</v>
      </c>
      <c r="T85" s="1" t="s">
        <v>10</v>
      </c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</row>
    <row r="86" spans="1:55" ht="39.950000000000003" customHeight="1">
      <c r="A86" s="16">
        <v>78</v>
      </c>
      <c r="B86" s="71" t="s">
        <v>70</v>
      </c>
      <c r="C86" s="49">
        <v>12</v>
      </c>
      <c r="D86" s="66">
        <v>2.4948000000000001</v>
      </c>
      <c r="E86" s="67">
        <v>73299769</v>
      </c>
      <c r="F86" s="50">
        <v>8</v>
      </c>
      <c r="G86" s="67">
        <v>10946893</v>
      </c>
      <c r="H86" s="50">
        <v>14</v>
      </c>
      <c r="I86" s="68">
        <v>19979.55</v>
      </c>
      <c r="J86" s="67">
        <v>173836630</v>
      </c>
      <c r="K86" s="50">
        <v>306</v>
      </c>
      <c r="L86" s="67">
        <v>8182408</v>
      </c>
      <c r="M86" s="50">
        <v>42</v>
      </c>
      <c r="N86" s="67">
        <v>2113442</v>
      </c>
      <c r="O86" s="69">
        <v>463</v>
      </c>
      <c r="P86" s="67">
        <v>13599393</v>
      </c>
      <c r="Q86" s="67">
        <v>0</v>
      </c>
      <c r="R86" s="67">
        <v>0</v>
      </c>
      <c r="S86" s="38">
        <f t="shared" si="3"/>
        <v>281978535</v>
      </c>
      <c r="T86" s="1" t="s">
        <v>10</v>
      </c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</row>
    <row r="87" spans="1:55" ht="39.950000000000003" customHeight="1">
      <c r="A87" s="16">
        <v>79</v>
      </c>
      <c r="B87" s="71" t="s">
        <v>71</v>
      </c>
      <c r="C87" s="49">
        <v>4</v>
      </c>
      <c r="D87" s="66">
        <v>2.8237739999999998</v>
      </c>
      <c r="E87" s="67">
        <v>62607183</v>
      </c>
      <c r="F87" s="50">
        <v>18</v>
      </c>
      <c r="G87" s="67">
        <v>28510969</v>
      </c>
      <c r="H87" s="50">
        <v>22</v>
      </c>
      <c r="I87" s="68">
        <v>7011.42</v>
      </c>
      <c r="J87" s="67">
        <v>134842344</v>
      </c>
      <c r="K87" s="50">
        <v>180</v>
      </c>
      <c r="L87" s="67">
        <v>4846752</v>
      </c>
      <c r="M87" s="50">
        <v>45</v>
      </c>
      <c r="N87" s="67">
        <v>1952198</v>
      </c>
      <c r="O87" s="69">
        <v>408</v>
      </c>
      <c r="P87" s="67">
        <v>14459284</v>
      </c>
      <c r="Q87" s="67">
        <v>0</v>
      </c>
      <c r="R87" s="67">
        <v>0</v>
      </c>
      <c r="S87" s="38">
        <f t="shared" si="3"/>
        <v>247218730</v>
      </c>
      <c r="T87" s="1" t="s">
        <v>10</v>
      </c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</row>
    <row r="88" spans="1:55" ht="39.950000000000003" customHeight="1">
      <c r="A88" s="16">
        <v>80</v>
      </c>
      <c r="B88" s="71" t="s">
        <v>72</v>
      </c>
      <c r="C88" s="49">
        <v>9</v>
      </c>
      <c r="D88" s="66">
        <v>1.0847</v>
      </c>
      <c r="E88" s="67">
        <v>8959480</v>
      </c>
      <c r="F88" s="50">
        <v>6</v>
      </c>
      <c r="G88" s="67">
        <v>2635404</v>
      </c>
      <c r="H88" s="50">
        <v>7</v>
      </c>
      <c r="I88" s="68">
        <v>5416.75</v>
      </c>
      <c r="J88" s="67">
        <v>38532234</v>
      </c>
      <c r="K88" s="50">
        <v>107</v>
      </c>
      <c r="L88" s="67">
        <v>3867665</v>
      </c>
      <c r="M88" s="50">
        <v>12</v>
      </c>
      <c r="N88" s="67">
        <v>338577</v>
      </c>
      <c r="O88" s="69">
        <v>196</v>
      </c>
      <c r="P88" s="67">
        <v>6286588</v>
      </c>
      <c r="Q88" s="67">
        <v>0</v>
      </c>
      <c r="R88" s="67">
        <v>0</v>
      </c>
      <c r="S88" s="38">
        <f t="shared" si="3"/>
        <v>60619948</v>
      </c>
      <c r="T88" s="1" t="s">
        <v>10</v>
      </c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</row>
    <row r="89" spans="1:55" ht="39.950000000000003" customHeight="1">
      <c r="A89" s="16">
        <v>81</v>
      </c>
      <c r="B89" s="71" t="s">
        <v>73</v>
      </c>
      <c r="C89" s="49">
        <v>12</v>
      </c>
      <c r="D89" s="66">
        <v>1.7436069999999999</v>
      </c>
      <c r="E89" s="67">
        <v>26107183</v>
      </c>
      <c r="F89" s="50">
        <v>12</v>
      </c>
      <c r="G89" s="67">
        <v>4071142</v>
      </c>
      <c r="H89" s="50">
        <v>25</v>
      </c>
      <c r="I89" s="68">
        <v>6349.38</v>
      </c>
      <c r="J89" s="67">
        <v>67652340</v>
      </c>
      <c r="K89" s="50">
        <v>154</v>
      </c>
      <c r="L89" s="67">
        <v>4327809</v>
      </c>
      <c r="M89" s="50">
        <v>48</v>
      </c>
      <c r="N89" s="67">
        <v>2284282</v>
      </c>
      <c r="O89" s="69">
        <v>305</v>
      </c>
      <c r="P89" s="67">
        <v>9165216</v>
      </c>
      <c r="Q89" s="67">
        <v>0</v>
      </c>
      <c r="R89" s="67">
        <v>0</v>
      </c>
      <c r="S89" s="38">
        <f t="shared" si="3"/>
        <v>113607972</v>
      </c>
      <c r="T89" s="1" t="s">
        <v>10</v>
      </c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</row>
    <row r="90" spans="1:55" ht="39.950000000000003" customHeight="1">
      <c r="A90" s="16">
        <v>82</v>
      </c>
      <c r="B90" s="71" t="s">
        <v>74</v>
      </c>
      <c r="C90" s="49">
        <v>8</v>
      </c>
      <c r="D90" s="66">
        <v>1.216583</v>
      </c>
      <c r="E90" s="67">
        <v>4379699</v>
      </c>
      <c r="F90" s="50">
        <v>8</v>
      </c>
      <c r="G90" s="67">
        <v>7798800</v>
      </c>
      <c r="H90" s="50">
        <v>11</v>
      </c>
      <c r="I90" s="68">
        <v>2969.02</v>
      </c>
      <c r="J90" s="67">
        <v>34875458</v>
      </c>
      <c r="K90" s="50">
        <v>157</v>
      </c>
      <c r="L90" s="67">
        <v>4325812</v>
      </c>
      <c r="M90" s="50">
        <v>13</v>
      </c>
      <c r="N90" s="67">
        <v>341821</v>
      </c>
      <c r="O90" s="69">
        <v>142</v>
      </c>
      <c r="P90" s="67">
        <v>4731781</v>
      </c>
      <c r="Q90" s="67">
        <v>974000</v>
      </c>
      <c r="R90" s="67">
        <v>0</v>
      </c>
      <c r="S90" s="38">
        <f t="shared" si="3"/>
        <v>56453371</v>
      </c>
      <c r="T90" s="1" t="s">
        <v>10</v>
      </c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</row>
    <row r="91" spans="1:55" ht="39.950000000000003" customHeight="1">
      <c r="A91" s="16">
        <v>83</v>
      </c>
      <c r="B91" s="71" t="s">
        <v>75</v>
      </c>
      <c r="C91" s="49">
        <v>0</v>
      </c>
      <c r="D91" s="66">
        <v>0</v>
      </c>
      <c r="E91" s="67">
        <v>0</v>
      </c>
      <c r="F91" s="50">
        <v>6</v>
      </c>
      <c r="G91" s="67">
        <v>6613805</v>
      </c>
      <c r="H91" s="50">
        <v>14</v>
      </c>
      <c r="I91" s="68">
        <v>2366.77</v>
      </c>
      <c r="J91" s="67">
        <v>58359826</v>
      </c>
      <c r="K91" s="50">
        <v>121</v>
      </c>
      <c r="L91" s="67">
        <v>3281258</v>
      </c>
      <c r="M91" s="50">
        <v>14</v>
      </c>
      <c r="N91" s="67">
        <v>465375</v>
      </c>
      <c r="O91" s="69">
        <v>138</v>
      </c>
      <c r="P91" s="67">
        <v>6503146</v>
      </c>
      <c r="Q91" s="67">
        <v>0</v>
      </c>
      <c r="R91" s="67">
        <v>0</v>
      </c>
      <c r="S91" s="38">
        <f t="shared" si="3"/>
        <v>75223410</v>
      </c>
      <c r="T91" s="1" t="s">
        <v>10</v>
      </c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</row>
    <row r="92" spans="1:55" ht="39.950000000000003" customHeight="1">
      <c r="A92" s="16">
        <v>84</v>
      </c>
      <c r="B92" s="71" t="s">
        <v>76</v>
      </c>
      <c r="C92" s="49">
        <v>0</v>
      </c>
      <c r="D92" s="66">
        <v>0</v>
      </c>
      <c r="E92" s="67">
        <v>0</v>
      </c>
      <c r="F92" s="50">
        <v>3</v>
      </c>
      <c r="G92" s="67">
        <v>2852135</v>
      </c>
      <c r="H92" s="50">
        <v>4</v>
      </c>
      <c r="I92" s="68">
        <v>5855.9</v>
      </c>
      <c r="J92" s="67">
        <v>62941354</v>
      </c>
      <c r="K92" s="50">
        <v>402</v>
      </c>
      <c r="L92" s="67">
        <v>11671900</v>
      </c>
      <c r="M92" s="50">
        <v>36</v>
      </c>
      <c r="N92" s="67">
        <v>2440714</v>
      </c>
      <c r="O92" s="69">
        <v>601</v>
      </c>
      <c r="P92" s="67">
        <v>16690451</v>
      </c>
      <c r="Q92" s="67">
        <v>0</v>
      </c>
      <c r="R92" s="67">
        <v>0</v>
      </c>
      <c r="S92" s="38">
        <f t="shared" si="3"/>
        <v>96596554</v>
      </c>
      <c r="T92" s="1" t="s">
        <v>10</v>
      </c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</row>
    <row r="93" spans="1:55" ht="39.950000000000003" customHeight="1">
      <c r="A93" s="16">
        <v>85</v>
      </c>
      <c r="B93" s="71" t="s">
        <v>77</v>
      </c>
      <c r="C93" s="49">
        <v>0</v>
      </c>
      <c r="D93" s="66">
        <v>0</v>
      </c>
      <c r="E93" s="67">
        <v>0</v>
      </c>
      <c r="F93" s="50">
        <v>9</v>
      </c>
      <c r="G93" s="67">
        <v>9336094</v>
      </c>
      <c r="H93" s="50">
        <v>46</v>
      </c>
      <c r="I93" s="68">
        <v>1786.07</v>
      </c>
      <c r="J93" s="67">
        <v>37904465</v>
      </c>
      <c r="K93" s="50">
        <v>159</v>
      </c>
      <c r="L93" s="67">
        <v>5350035</v>
      </c>
      <c r="M93" s="50">
        <v>10</v>
      </c>
      <c r="N93" s="67">
        <v>606103</v>
      </c>
      <c r="O93" s="69">
        <v>216</v>
      </c>
      <c r="P93" s="67">
        <v>10810311</v>
      </c>
      <c r="Q93" s="67">
        <v>0</v>
      </c>
      <c r="R93" s="67">
        <v>0</v>
      </c>
      <c r="S93" s="38">
        <f t="shared" si="3"/>
        <v>64007008</v>
      </c>
      <c r="T93" s="1" t="s">
        <v>10</v>
      </c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</row>
    <row r="94" spans="1:55" ht="39.950000000000003" customHeight="1">
      <c r="A94" s="16">
        <v>86</v>
      </c>
      <c r="B94" s="71" t="s">
        <v>78</v>
      </c>
      <c r="C94" s="49">
        <v>0</v>
      </c>
      <c r="D94" s="66">
        <v>0</v>
      </c>
      <c r="E94" s="67">
        <v>0</v>
      </c>
      <c r="F94" s="50">
        <v>11</v>
      </c>
      <c r="G94" s="67">
        <v>5814761</v>
      </c>
      <c r="H94" s="50">
        <v>10</v>
      </c>
      <c r="I94" s="68">
        <v>3514.85</v>
      </c>
      <c r="J94" s="67">
        <v>42575623</v>
      </c>
      <c r="K94" s="50">
        <v>171</v>
      </c>
      <c r="L94" s="67">
        <v>4139970</v>
      </c>
      <c r="M94" s="50">
        <v>18</v>
      </c>
      <c r="N94" s="67">
        <v>942856</v>
      </c>
      <c r="O94" s="69">
        <v>161</v>
      </c>
      <c r="P94" s="67">
        <v>4306068</v>
      </c>
      <c r="Q94" s="67">
        <v>0</v>
      </c>
      <c r="R94" s="67">
        <v>0</v>
      </c>
      <c r="S94" s="38">
        <f t="shared" si="3"/>
        <v>57779278</v>
      </c>
      <c r="T94" s="1" t="s">
        <v>10</v>
      </c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</row>
    <row r="95" spans="1:55" ht="39.950000000000003" customHeight="1">
      <c r="A95" s="16">
        <v>87</v>
      </c>
      <c r="B95" s="71" t="s">
        <v>79</v>
      </c>
      <c r="C95" s="49">
        <v>0</v>
      </c>
      <c r="D95" s="66">
        <v>0</v>
      </c>
      <c r="E95" s="67">
        <v>0</v>
      </c>
      <c r="F95" s="50">
        <v>17</v>
      </c>
      <c r="G95" s="67">
        <v>4873560</v>
      </c>
      <c r="H95" s="50">
        <v>15</v>
      </c>
      <c r="I95" s="68">
        <v>6347.95</v>
      </c>
      <c r="J95" s="67">
        <v>68334632</v>
      </c>
      <c r="K95" s="50">
        <v>128</v>
      </c>
      <c r="L95" s="67">
        <v>4427951</v>
      </c>
      <c r="M95" s="50">
        <v>33</v>
      </c>
      <c r="N95" s="67">
        <v>830045</v>
      </c>
      <c r="O95" s="69">
        <v>216</v>
      </c>
      <c r="P95" s="67">
        <v>6332757</v>
      </c>
      <c r="Q95" s="67">
        <v>0</v>
      </c>
      <c r="R95" s="67">
        <v>0</v>
      </c>
      <c r="S95" s="38">
        <f t="shared" si="3"/>
        <v>84798945</v>
      </c>
      <c r="T95" s="1" t="s">
        <v>10</v>
      </c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</row>
    <row r="96" spans="1:55" ht="39.950000000000003" customHeight="1">
      <c r="A96" s="16">
        <v>88</v>
      </c>
      <c r="B96" s="71" t="s">
        <v>80</v>
      </c>
      <c r="C96" s="49">
        <v>45</v>
      </c>
      <c r="D96" s="66">
        <v>1.2058</v>
      </c>
      <c r="E96" s="67">
        <v>38184300</v>
      </c>
      <c r="F96" s="50">
        <v>3</v>
      </c>
      <c r="G96" s="67">
        <v>1512152</v>
      </c>
      <c r="H96" s="50">
        <v>2</v>
      </c>
      <c r="I96" s="68">
        <v>9791.16</v>
      </c>
      <c r="J96" s="67">
        <v>126282913</v>
      </c>
      <c r="K96" s="50">
        <v>194</v>
      </c>
      <c r="L96" s="67">
        <v>3872919</v>
      </c>
      <c r="M96" s="50">
        <v>21</v>
      </c>
      <c r="N96" s="67">
        <v>1858321</v>
      </c>
      <c r="O96" s="69">
        <v>198</v>
      </c>
      <c r="P96" s="67">
        <v>12003520</v>
      </c>
      <c r="Q96" s="67">
        <v>0</v>
      </c>
      <c r="R96" s="67">
        <v>0</v>
      </c>
      <c r="S96" s="38">
        <f t="shared" si="3"/>
        <v>183714125</v>
      </c>
      <c r="T96" s="1" t="s">
        <v>10</v>
      </c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</row>
    <row r="97" spans="1:55" ht="39.950000000000003" customHeight="1">
      <c r="A97" s="16">
        <v>89</v>
      </c>
      <c r="B97" s="71" t="s">
        <v>81</v>
      </c>
      <c r="C97" s="49">
        <v>6</v>
      </c>
      <c r="D97" s="66">
        <v>1.1203000000000001</v>
      </c>
      <c r="E97" s="67">
        <v>32488700</v>
      </c>
      <c r="F97" s="50">
        <v>20</v>
      </c>
      <c r="G97" s="67">
        <v>7661964</v>
      </c>
      <c r="H97" s="50">
        <v>11</v>
      </c>
      <c r="I97" s="68">
        <v>4469.78</v>
      </c>
      <c r="J97" s="67">
        <v>71566488</v>
      </c>
      <c r="K97" s="50">
        <v>112</v>
      </c>
      <c r="L97" s="67">
        <v>2974380</v>
      </c>
      <c r="M97" s="50">
        <v>32</v>
      </c>
      <c r="N97" s="67">
        <v>1954052</v>
      </c>
      <c r="O97" s="69">
        <v>179</v>
      </c>
      <c r="P97" s="67">
        <v>6923196</v>
      </c>
      <c r="Q97" s="67">
        <v>0</v>
      </c>
      <c r="R97" s="67">
        <v>0</v>
      </c>
      <c r="S97" s="38">
        <f t="shared" si="3"/>
        <v>123568780</v>
      </c>
      <c r="T97" s="1" t="s">
        <v>10</v>
      </c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</row>
    <row r="98" spans="1:55" ht="39.950000000000003" customHeight="1">
      <c r="A98" s="16">
        <v>90</v>
      </c>
      <c r="B98" s="71" t="s">
        <v>194</v>
      </c>
      <c r="C98" s="49">
        <v>2</v>
      </c>
      <c r="D98" s="66">
        <v>2.6694</v>
      </c>
      <c r="E98" s="67">
        <v>85420800</v>
      </c>
      <c r="F98" s="50">
        <v>2</v>
      </c>
      <c r="G98" s="67">
        <v>3487932</v>
      </c>
      <c r="H98" s="50">
        <v>17</v>
      </c>
      <c r="I98" s="68">
        <v>17333.5</v>
      </c>
      <c r="J98" s="67">
        <v>202219383</v>
      </c>
      <c r="K98" s="50">
        <v>277</v>
      </c>
      <c r="L98" s="67">
        <v>6984614</v>
      </c>
      <c r="M98" s="50">
        <v>82</v>
      </c>
      <c r="N98" s="67">
        <v>2195154</v>
      </c>
      <c r="O98" s="69">
        <v>221</v>
      </c>
      <c r="P98" s="67">
        <v>10372067</v>
      </c>
      <c r="Q98" s="67">
        <v>0</v>
      </c>
      <c r="R98" s="67">
        <v>0</v>
      </c>
      <c r="S98" s="38">
        <f t="shared" si="3"/>
        <v>310679950</v>
      </c>
      <c r="T98" s="1" t="s">
        <v>10</v>
      </c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</row>
    <row r="99" spans="1:55" ht="39.950000000000003" customHeight="1">
      <c r="A99" s="16">
        <v>91</v>
      </c>
      <c r="B99" s="71" t="s">
        <v>195</v>
      </c>
      <c r="C99" s="49">
        <v>55</v>
      </c>
      <c r="D99" s="66">
        <v>2.7132999999999998</v>
      </c>
      <c r="E99" s="67">
        <v>106462033</v>
      </c>
      <c r="F99" s="50">
        <v>3</v>
      </c>
      <c r="G99" s="67">
        <v>13965006</v>
      </c>
      <c r="H99" s="50">
        <v>13</v>
      </c>
      <c r="I99" s="68">
        <v>12440.78</v>
      </c>
      <c r="J99" s="67">
        <v>173962432</v>
      </c>
      <c r="K99" s="50">
        <v>286</v>
      </c>
      <c r="L99" s="67">
        <v>7876933</v>
      </c>
      <c r="M99" s="50">
        <v>45</v>
      </c>
      <c r="N99" s="67">
        <v>1394073</v>
      </c>
      <c r="O99" s="69">
        <v>341</v>
      </c>
      <c r="P99" s="67">
        <v>12923296</v>
      </c>
      <c r="Q99" s="67">
        <v>0</v>
      </c>
      <c r="R99" s="67">
        <v>0</v>
      </c>
      <c r="S99" s="38">
        <f t="shared" si="3"/>
        <v>316583773</v>
      </c>
      <c r="T99" s="1" t="s">
        <v>10</v>
      </c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</row>
    <row r="100" spans="1:55" ht="39.950000000000003" customHeight="1">
      <c r="A100" s="16">
        <v>92</v>
      </c>
      <c r="B100" s="72" t="s">
        <v>190</v>
      </c>
      <c r="C100" s="51">
        <v>1</v>
      </c>
      <c r="D100" s="78">
        <v>1.01336</v>
      </c>
      <c r="E100" s="79">
        <v>1925384</v>
      </c>
      <c r="F100" s="52">
        <v>5</v>
      </c>
      <c r="G100" s="79">
        <v>4159765</v>
      </c>
      <c r="H100" s="52">
        <v>8</v>
      </c>
      <c r="I100" s="80">
        <v>3665.56</v>
      </c>
      <c r="J100" s="79">
        <v>52575045</v>
      </c>
      <c r="K100" s="52">
        <v>107</v>
      </c>
      <c r="L100" s="79">
        <v>2600874</v>
      </c>
      <c r="M100" s="52">
        <v>10</v>
      </c>
      <c r="N100" s="79">
        <v>896636</v>
      </c>
      <c r="O100" s="81">
        <v>126</v>
      </c>
      <c r="P100" s="79">
        <v>4486129</v>
      </c>
      <c r="Q100" s="79">
        <v>0</v>
      </c>
      <c r="R100" s="79">
        <v>0</v>
      </c>
      <c r="S100" s="42">
        <f t="shared" si="3"/>
        <v>66643833</v>
      </c>
      <c r="T100" s="1" t="s">
        <v>10</v>
      </c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</row>
    <row r="101" spans="1:55" ht="39.950000000000003" customHeight="1">
      <c r="A101" s="16">
        <v>93</v>
      </c>
      <c r="B101" s="73" t="s">
        <v>82</v>
      </c>
      <c r="C101" s="49">
        <v>16</v>
      </c>
      <c r="D101" s="66">
        <v>3.772278</v>
      </c>
      <c r="E101" s="67">
        <v>139251172</v>
      </c>
      <c r="F101" s="50">
        <v>4</v>
      </c>
      <c r="G101" s="67">
        <v>12748838</v>
      </c>
      <c r="H101" s="50">
        <v>11</v>
      </c>
      <c r="I101" s="68">
        <v>23877.8</v>
      </c>
      <c r="J101" s="67">
        <v>180880735</v>
      </c>
      <c r="K101" s="50">
        <v>440</v>
      </c>
      <c r="L101" s="67">
        <v>9512418</v>
      </c>
      <c r="M101" s="50">
        <v>45</v>
      </c>
      <c r="N101" s="67">
        <v>2565448</v>
      </c>
      <c r="O101" s="69">
        <v>373</v>
      </c>
      <c r="P101" s="67">
        <v>12916282</v>
      </c>
      <c r="Q101" s="67">
        <v>0</v>
      </c>
      <c r="R101" s="67">
        <v>0</v>
      </c>
      <c r="S101" s="38">
        <f t="shared" si="3"/>
        <v>357874893</v>
      </c>
      <c r="T101" s="1" t="s">
        <v>10</v>
      </c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</row>
    <row r="102" spans="1:55" ht="39.950000000000003" customHeight="1">
      <c r="A102" s="16">
        <v>94</v>
      </c>
      <c r="B102" s="71" t="s">
        <v>235</v>
      </c>
      <c r="C102" s="49">
        <v>2</v>
      </c>
      <c r="D102" s="66">
        <v>4.5232000000000001E-2</v>
      </c>
      <c r="E102" s="67">
        <v>126649</v>
      </c>
      <c r="F102" s="50">
        <v>3</v>
      </c>
      <c r="G102" s="67">
        <v>1584335</v>
      </c>
      <c r="H102" s="50">
        <v>6</v>
      </c>
      <c r="I102" s="68">
        <v>17523.0569</v>
      </c>
      <c r="J102" s="67">
        <v>116309941</v>
      </c>
      <c r="K102" s="50">
        <v>214</v>
      </c>
      <c r="L102" s="67">
        <v>5396016</v>
      </c>
      <c r="M102" s="50">
        <v>33</v>
      </c>
      <c r="N102" s="67">
        <v>682873</v>
      </c>
      <c r="O102" s="69">
        <v>267</v>
      </c>
      <c r="P102" s="67">
        <v>7925158</v>
      </c>
      <c r="Q102" s="67">
        <v>0</v>
      </c>
      <c r="R102" s="67">
        <v>0</v>
      </c>
      <c r="S102" s="38">
        <f t="shared" si="3"/>
        <v>132024972</v>
      </c>
      <c r="T102" s="1" t="s">
        <v>10</v>
      </c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</row>
    <row r="103" spans="1:55" ht="39.950000000000003" customHeight="1">
      <c r="A103" s="16">
        <v>95</v>
      </c>
      <c r="B103" s="71" t="s">
        <v>236</v>
      </c>
      <c r="C103" s="49">
        <v>2</v>
      </c>
      <c r="D103" s="66">
        <v>5.8791000000000003E-2</v>
      </c>
      <c r="E103" s="67">
        <v>760270</v>
      </c>
      <c r="F103" s="50">
        <v>11</v>
      </c>
      <c r="G103" s="67">
        <v>7204827</v>
      </c>
      <c r="H103" s="50">
        <v>30</v>
      </c>
      <c r="I103" s="68">
        <v>3419.25</v>
      </c>
      <c r="J103" s="67">
        <v>57949333</v>
      </c>
      <c r="K103" s="50">
        <v>135</v>
      </c>
      <c r="L103" s="67">
        <v>4251682</v>
      </c>
      <c r="M103" s="50">
        <v>29</v>
      </c>
      <c r="N103" s="67">
        <v>1254675</v>
      </c>
      <c r="O103" s="69">
        <v>161</v>
      </c>
      <c r="P103" s="67">
        <v>6524724</v>
      </c>
      <c r="Q103" s="67">
        <v>0</v>
      </c>
      <c r="R103" s="67">
        <v>0</v>
      </c>
      <c r="S103" s="38">
        <f t="shared" si="3"/>
        <v>77945511</v>
      </c>
      <c r="T103" s="1" t="s">
        <v>10</v>
      </c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</row>
    <row r="104" spans="1:55" ht="39.950000000000003" customHeight="1">
      <c r="A104" s="16">
        <v>96</v>
      </c>
      <c r="B104" s="71" t="s">
        <v>83</v>
      </c>
      <c r="C104" s="49">
        <v>4</v>
      </c>
      <c r="D104" s="66">
        <v>2.9226230000000002</v>
      </c>
      <c r="E104" s="67">
        <v>90233907</v>
      </c>
      <c r="F104" s="50">
        <v>16</v>
      </c>
      <c r="G104" s="67">
        <v>7107327</v>
      </c>
      <c r="H104" s="50">
        <v>31</v>
      </c>
      <c r="I104" s="68">
        <v>20486.05</v>
      </c>
      <c r="J104" s="67">
        <v>247164313</v>
      </c>
      <c r="K104" s="50">
        <v>267</v>
      </c>
      <c r="L104" s="67">
        <v>13294394</v>
      </c>
      <c r="M104" s="50">
        <v>121</v>
      </c>
      <c r="N104" s="67">
        <v>6919364</v>
      </c>
      <c r="O104" s="69">
        <v>809</v>
      </c>
      <c r="P104" s="67">
        <v>17552067</v>
      </c>
      <c r="Q104" s="67">
        <v>0</v>
      </c>
      <c r="R104" s="67">
        <v>0</v>
      </c>
      <c r="S104" s="38">
        <f t="shared" si="3"/>
        <v>382271372</v>
      </c>
      <c r="T104" s="1" t="s">
        <v>10</v>
      </c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</row>
    <row r="105" spans="1:55" ht="39.950000000000003" customHeight="1">
      <c r="A105" s="16">
        <v>97</v>
      </c>
      <c r="B105" s="71" t="s">
        <v>234</v>
      </c>
      <c r="C105" s="49">
        <v>11</v>
      </c>
      <c r="D105" s="66">
        <v>0.262484</v>
      </c>
      <c r="E105" s="67">
        <v>6299616</v>
      </c>
      <c r="F105" s="50">
        <v>9</v>
      </c>
      <c r="G105" s="67">
        <v>5528333</v>
      </c>
      <c r="H105" s="50">
        <v>11</v>
      </c>
      <c r="I105" s="68">
        <v>11035.64</v>
      </c>
      <c r="J105" s="67">
        <v>117206787</v>
      </c>
      <c r="K105" s="50">
        <v>208</v>
      </c>
      <c r="L105" s="67">
        <v>5046887</v>
      </c>
      <c r="M105" s="50">
        <v>18</v>
      </c>
      <c r="N105" s="67">
        <v>1724670</v>
      </c>
      <c r="O105" s="69">
        <v>298</v>
      </c>
      <c r="P105" s="67">
        <v>8387478</v>
      </c>
      <c r="Q105" s="67">
        <v>0</v>
      </c>
      <c r="R105" s="67">
        <v>0</v>
      </c>
      <c r="S105" s="38">
        <f t="shared" si="3"/>
        <v>144193771</v>
      </c>
      <c r="T105" s="1" t="s">
        <v>10</v>
      </c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</row>
    <row r="106" spans="1:55" ht="39.950000000000003" customHeight="1">
      <c r="A106" s="16">
        <v>98</v>
      </c>
      <c r="B106" s="71" t="s">
        <v>84</v>
      </c>
      <c r="C106" s="49">
        <v>0</v>
      </c>
      <c r="D106" s="66">
        <v>0</v>
      </c>
      <c r="E106" s="67">
        <v>0</v>
      </c>
      <c r="F106" s="50">
        <v>7</v>
      </c>
      <c r="G106" s="67">
        <v>1657980</v>
      </c>
      <c r="H106" s="50">
        <v>18</v>
      </c>
      <c r="I106" s="68">
        <v>2116.65</v>
      </c>
      <c r="J106" s="67">
        <v>29587086</v>
      </c>
      <c r="K106" s="50">
        <v>106</v>
      </c>
      <c r="L106" s="67">
        <v>2858005</v>
      </c>
      <c r="M106" s="50">
        <v>11</v>
      </c>
      <c r="N106" s="67">
        <v>169730</v>
      </c>
      <c r="O106" s="69">
        <v>122</v>
      </c>
      <c r="P106" s="67">
        <v>3389664</v>
      </c>
      <c r="Q106" s="67">
        <v>0</v>
      </c>
      <c r="R106" s="67">
        <v>0</v>
      </c>
      <c r="S106" s="38">
        <f t="shared" si="3"/>
        <v>37662465</v>
      </c>
      <c r="T106" s="1" t="s">
        <v>10</v>
      </c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</row>
    <row r="107" spans="1:55" ht="39.950000000000003" customHeight="1">
      <c r="A107" s="16">
        <v>99</v>
      </c>
      <c r="B107" s="71" t="s">
        <v>85</v>
      </c>
      <c r="C107" s="49">
        <v>0</v>
      </c>
      <c r="D107" s="66">
        <v>0</v>
      </c>
      <c r="E107" s="67">
        <v>0</v>
      </c>
      <c r="F107" s="50">
        <v>6</v>
      </c>
      <c r="G107" s="67">
        <v>5004007</v>
      </c>
      <c r="H107" s="50">
        <v>18</v>
      </c>
      <c r="I107" s="68">
        <v>8742.4599999999991</v>
      </c>
      <c r="J107" s="67">
        <v>96976749</v>
      </c>
      <c r="K107" s="50">
        <v>270</v>
      </c>
      <c r="L107" s="67">
        <v>12522553</v>
      </c>
      <c r="M107" s="50">
        <v>35</v>
      </c>
      <c r="N107" s="67">
        <v>854283</v>
      </c>
      <c r="O107" s="69">
        <v>265</v>
      </c>
      <c r="P107" s="67">
        <v>9187317</v>
      </c>
      <c r="Q107" s="67">
        <v>0</v>
      </c>
      <c r="R107" s="67">
        <v>0</v>
      </c>
      <c r="S107" s="38">
        <f t="shared" si="3"/>
        <v>124544909</v>
      </c>
      <c r="T107" s="1" t="s">
        <v>10</v>
      </c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</row>
    <row r="108" spans="1:55" ht="39.950000000000003" customHeight="1">
      <c r="A108" s="16">
        <v>100</v>
      </c>
      <c r="B108" s="71" t="s">
        <v>86</v>
      </c>
      <c r="C108" s="49">
        <v>1</v>
      </c>
      <c r="D108" s="66">
        <v>0.68569999999999998</v>
      </c>
      <c r="E108" s="67">
        <v>3428500</v>
      </c>
      <c r="F108" s="50">
        <v>11</v>
      </c>
      <c r="G108" s="67">
        <v>8033208</v>
      </c>
      <c r="H108" s="50">
        <v>26</v>
      </c>
      <c r="I108" s="68">
        <v>4403.5600000000004</v>
      </c>
      <c r="J108" s="67">
        <v>38705035</v>
      </c>
      <c r="K108" s="50">
        <v>111</v>
      </c>
      <c r="L108" s="67">
        <v>2619228</v>
      </c>
      <c r="M108" s="50">
        <v>17</v>
      </c>
      <c r="N108" s="67">
        <v>435751</v>
      </c>
      <c r="O108" s="69">
        <v>158</v>
      </c>
      <c r="P108" s="67">
        <v>5050663</v>
      </c>
      <c r="Q108" s="67">
        <v>0</v>
      </c>
      <c r="R108" s="67">
        <v>0</v>
      </c>
      <c r="S108" s="38">
        <f t="shared" si="3"/>
        <v>58272385</v>
      </c>
      <c r="T108" s="1" t="s">
        <v>10</v>
      </c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</row>
    <row r="109" spans="1:55" ht="39.950000000000003" customHeight="1">
      <c r="A109" s="16">
        <v>101</v>
      </c>
      <c r="B109" s="71" t="s">
        <v>87</v>
      </c>
      <c r="C109" s="49">
        <v>6</v>
      </c>
      <c r="D109" s="66">
        <v>0.877382</v>
      </c>
      <c r="E109" s="67">
        <v>1228335</v>
      </c>
      <c r="F109" s="50">
        <v>21</v>
      </c>
      <c r="G109" s="67">
        <v>10781487</v>
      </c>
      <c r="H109" s="50">
        <v>24</v>
      </c>
      <c r="I109" s="68">
        <v>3303.19</v>
      </c>
      <c r="J109" s="67">
        <v>64347252</v>
      </c>
      <c r="K109" s="50">
        <v>138</v>
      </c>
      <c r="L109" s="67">
        <v>3227090</v>
      </c>
      <c r="M109" s="50">
        <v>11</v>
      </c>
      <c r="N109" s="67">
        <v>633250</v>
      </c>
      <c r="O109" s="69">
        <v>135</v>
      </c>
      <c r="P109" s="67">
        <v>5935044</v>
      </c>
      <c r="Q109" s="67">
        <v>0</v>
      </c>
      <c r="R109" s="67">
        <v>0</v>
      </c>
      <c r="S109" s="38">
        <f t="shared" si="3"/>
        <v>86152458</v>
      </c>
      <c r="T109" s="1" t="s">
        <v>10</v>
      </c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</row>
    <row r="110" spans="1:55" ht="39.950000000000003" customHeight="1">
      <c r="A110" s="16">
        <v>102</v>
      </c>
      <c r="B110" s="71" t="s">
        <v>88</v>
      </c>
      <c r="C110" s="49">
        <v>0</v>
      </c>
      <c r="D110" s="66">
        <v>0</v>
      </c>
      <c r="E110" s="67">
        <v>0</v>
      </c>
      <c r="F110" s="50">
        <v>33</v>
      </c>
      <c r="G110" s="67">
        <v>8957509</v>
      </c>
      <c r="H110" s="50">
        <v>36</v>
      </c>
      <c r="I110" s="68">
        <v>5506.05</v>
      </c>
      <c r="J110" s="67">
        <v>52580276</v>
      </c>
      <c r="K110" s="50">
        <v>199</v>
      </c>
      <c r="L110" s="67">
        <v>5542077</v>
      </c>
      <c r="M110" s="50">
        <v>48</v>
      </c>
      <c r="N110" s="67">
        <v>1817487</v>
      </c>
      <c r="O110" s="69">
        <v>257</v>
      </c>
      <c r="P110" s="67">
        <v>8820143</v>
      </c>
      <c r="Q110" s="67">
        <v>0</v>
      </c>
      <c r="R110" s="67">
        <v>0</v>
      </c>
      <c r="S110" s="38">
        <f t="shared" si="3"/>
        <v>77717492</v>
      </c>
      <c r="T110" s="1" t="s">
        <v>10</v>
      </c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</row>
    <row r="111" spans="1:55" ht="39.950000000000003" customHeight="1">
      <c r="A111" s="16">
        <v>103</v>
      </c>
      <c r="B111" s="71" t="s">
        <v>89</v>
      </c>
      <c r="C111" s="49">
        <v>3</v>
      </c>
      <c r="D111" s="66">
        <v>1.3427</v>
      </c>
      <c r="E111" s="67">
        <v>3343020</v>
      </c>
      <c r="F111" s="50">
        <v>17</v>
      </c>
      <c r="G111" s="67">
        <v>3139946</v>
      </c>
      <c r="H111" s="50">
        <v>41</v>
      </c>
      <c r="I111" s="68">
        <v>3128.1</v>
      </c>
      <c r="J111" s="67">
        <v>50505847</v>
      </c>
      <c r="K111" s="50">
        <v>161</v>
      </c>
      <c r="L111" s="67">
        <v>6729633</v>
      </c>
      <c r="M111" s="50">
        <v>36</v>
      </c>
      <c r="N111" s="67">
        <v>1524180</v>
      </c>
      <c r="O111" s="69">
        <v>192</v>
      </c>
      <c r="P111" s="67">
        <v>6929492</v>
      </c>
      <c r="Q111" s="67">
        <v>0</v>
      </c>
      <c r="R111" s="67">
        <v>0</v>
      </c>
      <c r="S111" s="38">
        <f t="shared" si="3"/>
        <v>72172118</v>
      </c>
      <c r="T111" s="1" t="s">
        <v>10</v>
      </c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</row>
    <row r="112" spans="1:55" ht="39.950000000000003" customHeight="1">
      <c r="A112" s="16">
        <v>104</v>
      </c>
      <c r="B112" s="71" t="s">
        <v>90</v>
      </c>
      <c r="C112" s="49">
        <v>0</v>
      </c>
      <c r="D112" s="66">
        <v>0</v>
      </c>
      <c r="E112" s="67">
        <v>0</v>
      </c>
      <c r="F112" s="50">
        <v>14</v>
      </c>
      <c r="G112" s="67">
        <v>6327705</v>
      </c>
      <c r="H112" s="50">
        <v>26</v>
      </c>
      <c r="I112" s="68">
        <v>1785.99</v>
      </c>
      <c r="J112" s="67">
        <v>13820152</v>
      </c>
      <c r="K112" s="50">
        <v>109</v>
      </c>
      <c r="L112" s="67">
        <v>2505999</v>
      </c>
      <c r="M112" s="50">
        <v>9</v>
      </c>
      <c r="N112" s="67">
        <v>475000</v>
      </c>
      <c r="O112" s="69">
        <v>111</v>
      </c>
      <c r="P112" s="67">
        <v>4425555</v>
      </c>
      <c r="Q112" s="67">
        <v>0</v>
      </c>
      <c r="R112" s="67">
        <v>0</v>
      </c>
      <c r="S112" s="38">
        <f t="shared" si="3"/>
        <v>27554411</v>
      </c>
      <c r="T112" s="1" t="s">
        <v>10</v>
      </c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</row>
    <row r="113" spans="1:55" ht="39.950000000000003" customHeight="1">
      <c r="A113" s="16">
        <v>105</v>
      </c>
      <c r="B113" s="71" t="s">
        <v>91</v>
      </c>
      <c r="C113" s="49">
        <v>1</v>
      </c>
      <c r="D113" s="66">
        <v>5.385E-3</v>
      </c>
      <c r="E113" s="67">
        <v>15078</v>
      </c>
      <c r="F113" s="50">
        <v>6</v>
      </c>
      <c r="G113" s="67">
        <v>2756046</v>
      </c>
      <c r="H113" s="50">
        <v>9</v>
      </c>
      <c r="I113" s="68">
        <v>9501.01</v>
      </c>
      <c r="J113" s="67">
        <v>104979112</v>
      </c>
      <c r="K113" s="50">
        <v>313</v>
      </c>
      <c r="L113" s="67">
        <v>9381697</v>
      </c>
      <c r="M113" s="50">
        <v>35</v>
      </c>
      <c r="N113" s="67">
        <v>2714915</v>
      </c>
      <c r="O113" s="69">
        <v>181</v>
      </c>
      <c r="P113" s="67">
        <v>4621388</v>
      </c>
      <c r="Q113" s="67">
        <v>0</v>
      </c>
      <c r="R113" s="67">
        <v>0</v>
      </c>
      <c r="S113" s="38">
        <f t="shared" si="3"/>
        <v>124468236</v>
      </c>
      <c r="T113" s="1" t="s">
        <v>10</v>
      </c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</row>
    <row r="114" spans="1:55" ht="39.950000000000003" customHeight="1">
      <c r="A114" s="16">
        <v>106</v>
      </c>
      <c r="B114" s="71" t="s">
        <v>92</v>
      </c>
      <c r="C114" s="49">
        <v>16</v>
      </c>
      <c r="D114" s="66">
        <v>3.1972999999999998</v>
      </c>
      <c r="E114" s="67">
        <v>149583318</v>
      </c>
      <c r="F114" s="50">
        <v>13</v>
      </c>
      <c r="G114" s="67">
        <v>7518710</v>
      </c>
      <c r="H114" s="50">
        <v>43</v>
      </c>
      <c r="I114" s="68">
        <v>11627.17</v>
      </c>
      <c r="J114" s="67">
        <v>162174567</v>
      </c>
      <c r="K114" s="50">
        <v>253</v>
      </c>
      <c r="L114" s="67">
        <v>6984834</v>
      </c>
      <c r="M114" s="50">
        <v>39</v>
      </c>
      <c r="N114" s="67">
        <v>3720281</v>
      </c>
      <c r="O114" s="69">
        <v>366</v>
      </c>
      <c r="P114" s="67">
        <v>13439926</v>
      </c>
      <c r="Q114" s="67">
        <v>0</v>
      </c>
      <c r="R114" s="67">
        <v>0</v>
      </c>
      <c r="S114" s="38">
        <f t="shared" si="3"/>
        <v>343421636</v>
      </c>
      <c r="T114" s="1" t="s">
        <v>10</v>
      </c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</row>
    <row r="115" spans="1:55" ht="39.950000000000003" customHeight="1">
      <c r="A115" s="16">
        <v>107</v>
      </c>
      <c r="B115" s="71" t="s">
        <v>93</v>
      </c>
      <c r="C115" s="49">
        <v>8</v>
      </c>
      <c r="D115" s="66">
        <v>0.66709499999999999</v>
      </c>
      <c r="E115" s="67">
        <v>8726482</v>
      </c>
      <c r="F115" s="50">
        <v>11</v>
      </c>
      <c r="G115" s="67">
        <v>6629037</v>
      </c>
      <c r="H115" s="50">
        <v>7</v>
      </c>
      <c r="I115" s="68">
        <v>10129.15</v>
      </c>
      <c r="J115" s="67">
        <v>130534934</v>
      </c>
      <c r="K115" s="50">
        <v>90</v>
      </c>
      <c r="L115" s="67">
        <v>2923022</v>
      </c>
      <c r="M115" s="50">
        <v>46</v>
      </c>
      <c r="N115" s="67">
        <v>998237</v>
      </c>
      <c r="O115" s="69">
        <v>195</v>
      </c>
      <c r="P115" s="67">
        <v>8437505</v>
      </c>
      <c r="Q115" s="67">
        <v>0</v>
      </c>
      <c r="R115" s="67">
        <v>0</v>
      </c>
      <c r="S115" s="38">
        <f t="shared" si="3"/>
        <v>158249217</v>
      </c>
      <c r="T115" s="1" t="s">
        <v>10</v>
      </c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</row>
    <row r="116" spans="1:55" ht="39.950000000000003" customHeight="1">
      <c r="A116" s="16">
        <v>108</v>
      </c>
      <c r="B116" s="71" t="s">
        <v>94</v>
      </c>
      <c r="C116" s="49">
        <v>8</v>
      </c>
      <c r="D116" s="66">
        <v>2.0661999999999998</v>
      </c>
      <c r="E116" s="67">
        <v>11157480</v>
      </c>
      <c r="F116" s="50">
        <v>6</v>
      </c>
      <c r="G116" s="67">
        <v>7790000</v>
      </c>
      <c r="H116" s="50">
        <v>31</v>
      </c>
      <c r="I116" s="68">
        <v>6331</v>
      </c>
      <c r="J116" s="67">
        <v>43105953</v>
      </c>
      <c r="K116" s="50">
        <v>226</v>
      </c>
      <c r="L116" s="67">
        <v>6402131</v>
      </c>
      <c r="M116" s="50">
        <v>58</v>
      </c>
      <c r="N116" s="67">
        <v>1832060</v>
      </c>
      <c r="O116" s="69">
        <v>255</v>
      </c>
      <c r="P116" s="67">
        <v>10868011</v>
      </c>
      <c r="Q116" s="67">
        <v>0</v>
      </c>
      <c r="R116" s="67">
        <v>0</v>
      </c>
      <c r="S116" s="38">
        <f t="shared" si="3"/>
        <v>81155635</v>
      </c>
      <c r="T116" s="1" t="s">
        <v>10</v>
      </c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</row>
    <row r="117" spans="1:55" ht="39.950000000000003" customHeight="1">
      <c r="A117" s="16">
        <v>109</v>
      </c>
      <c r="B117" s="71" t="s">
        <v>95</v>
      </c>
      <c r="C117" s="49">
        <v>14</v>
      </c>
      <c r="D117" s="66">
        <v>1.446367</v>
      </c>
      <c r="E117" s="67">
        <v>10193542</v>
      </c>
      <c r="F117" s="50">
        <v>6</v>
      </c>
      <c r="G117" s="67">
        <v>7149072</v>
      </c>
      <c r="H117" s="50">
        <v>18</v>
      </c>
      <c r="I117" s="68">
        <v>6266.11</v>
      </c>
      <c r="J117" s="67">
        <v>70552561</v>
      </c>
      <c r="K117" s="50">
        <v>219</v>
      </c>
      <c r="L117" s="67">
        <v>5513388</v>
      </c>
      <c r="M117" s="50">
        <v>43</v>
      </c>
      <c r="N117" s="67">
        <v>992225</v>
      </c>
      <c r="O117" s="69">
        <v>276</v>
      </c>
      <c r="P117" s="67">
        <v>10512518</v>
      </c>
      <c r="Q117" s="67">
        <v>0</v>
      </c>
      <c r="R117" s="67">
        <v>0</v>
      </c>
      <c r="S117" s="38">
        <f t="shared" si="3"/>
        <v>104913306</v>
      </c>
      <c r="T117" s="1" t="s">
        <v>10</v>
      </c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</row>
    <row r="118" spans="1:55" ht="39.950000000000003" customHeight="1">
      <c r="A118" s="16">
        <v>110</v>
      </c>
      <c r="B118" s="72" t="s">
        <v>96</v>
      </c>
      <c r="C118" s="51">
        <v>2</v>
      </c>
      <c r="D118" s="78">
        <v>1.102312</v>
      </c>
      <c r="E118" s="79">
        <v>4420182</v>
      </c>
      <c r="F118" s="52">
        <v>12</v>
      </c>
      <c r="G118" s="79">
        <v>3171198</v>
      </c>
      <c r="H118" s="52">
        <v>7</v>
      </c>
      <c r="I118" s="80">
        <v>2187.06</v>
      </c>
      <c r="J118" s="79">
        <v>56042399</v>
      </c>
      <c r="K118" s="52">
        <v>132</v>
      </c>
      <c r="L118" s="79">
        <v>3599491</v>
      </c>
      <c r="M118" s="52">
        <v>12</v>
      </c>
      <c r="N118" s="79">
        <v>763032</v>
      </c>
      <c r="O118" s="81">
        <v>114</v>
      </c>
      <c r="P118" s="79">
        <v>3688738</v>
      </c>
      <c r="Q118" s="79">
        <v>0</v>
      </c>
      <c r="R118" s="79">
        <v>0</v>
      </c>
      <c r="S118" s="42">
        <f t="shared" si="3"/>
        <v>71685040</v>
      </c>
      <c r="T118" s="1" t="s">
        <v>10</v>
      </c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</row>
    <row r="119" spans="1:55" ht="39.950000000000003" customHeight="1">
      <c r="A119" s="16">
        <v>111</v>
      </c>
      <c r="B119" s="73" t="s">
        <v>97</v>
      </c>
      <c r="C119" s="49">
        <v>13</v>
      </c>
      <c r="D119" s="66">
        <v>2.1362030000000001</v>
      </c>
      <c r="E119" s="67">
        <v>17152006</v>
      </c>
      <c r="F119" s="50">
        <v>4</v>
      </c>
      <c r="G119" s="67">
        <v>3063829</v>
      </c>
      <c r="H119" s="50">
        <v>25</v>
      </c>
      <c r="I119" s="68">
        <v>5588.78</v>
      </c>
      <c r="J119" s="67">
        <v>102539462</v>
      </c>
      <c r="K119" s="50">
        <v>105</v>
      </c>
      <c r="L119" s="67">
        <v>3087355</v>
      </c>
      <c r="M119" s="50">
        <v>24</v>
      </c>
      <c r="N119" s="67">
        <v>2158919</v>
      </c>
      <c r="O119" s="69">
        <v>181</v>
      </c>
      <c r="P119" s="67">
        <v>5137587</v>
      </c>
      <c r="Q119" s="67">
        <v>0</v>
      </c>
      <c r="R119" s="67">
        <v>0</v>
      </c>
      <c r="S119" s="38">
        <f t="shared" si="3"/>
        <v>133139158</v>
      </c>
      <c r="T119" s="1" t="s">
        <v>10</v>
      </c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</row>
    <row r="120" spans="1:55" ht="39.950000000000003" customHeight="1">
      <c r="A120" s="16">
        <v>112</v>
      </c>
      <c r="B120" s="71" t="s">
        <v>98</v>
      </c>
      <c r="C120" s="49">
        <v>0</v>
      </c>
      <c r="D120" s="66">
        <v>0</v>
      </c>
      <c r="E120" s="67">
        <v>0</v>
      </c>
      <c r="F120" s="50">
        <v>5</v>
      </c>
      <c r="G120" s="67">
        <v>4271386</v>
      </c>
      <c r="H120" s="50">
        <v>34</v>
      </c>
      <c r="I120" s="68">
        <v>1652.7</v>
      </c>
      <c r="J120" s="67">
        <v>19514261</v>
      </c>
      <c r="K120" s="50">
        <v>114</v>
      </c>
      <c r="L120" s="67">
        <v>2986177</v>
      </c>
      <c r="M120" s="50">
        <v>16</v>
      </c>
      <c r="N120" s="67">
        <v>625205</v>
      </c>
      <c r="O120" s="69">
        <v>86</v>
      </c>
      <c r="P120" s="67">
        <v>2811792</v>
      </c>
      <c r="Q120" s="67">
        <v>0</v>
      </c>
      <c r="R120" s="67">
        <v>0</v>
      </c>
      <c r="S120" s="38">
        <f t="shared" si="3"/>
        <v>30208821</v>
      </c>
      <c r="T120" s="1" t="s">
        <v>10</v>
      </c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</row>
    <row r="121" spans="1:55" ht="39.950000000000003" customHeight="1">
      <c r="A121" s="16">
        <v>113</v>
      </c>
      <c r="B121" s="71" t="s">
        <v>99</v>
      </c>
      <c r="C121" s="49">
        <v>3</v>
      </c>
      <c r="D121" s="66">
        <v>2.7000289999999998</v>
      </c>
      <c r="E121" s="67">
        <v>8394082</v>
      </c>
      <c r="F121" s="50">
        <v>5</v>
      </c>
      <c r="G121" s="67">
        <v>8523050</v>
      </c>
      <c r="H121" s="50">
        <v>10</v>
      </c>
      <c r="I121" s="68">
        <v>13461.36</v>
      </c>
      <c r="J121" s="67">
        <v>150501917</v>
      </c>
      <c r="K121" s="50">
        <v>219</v>
      </c>
      <c r="L121" s="67">
        <v>36981630</v>
      </c>
      <c r="M121" s="50">
        <v>62</v>
      </c>
      <c r="N121" s="67">
        <v>2777916</v>
      </c>
      <c r="O121" s="69">
        <v>372</v>
      </c>
      <c r="P121" s="67">
        <v>14368200</v>
      </c>
      <c r="Q121" s="67">
        <v>0</v>
      </c>
      <c r="R121" s="67">
        <v>0</v>
      </c>
      <c r="S121" s="38">
        <f t="shared" si="3"/>
        <v>221546795</v>
      </c>
      <c r="T121" s="1" t="s">
        <v>10</v>
      </c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</row>
    <row r="122" spans="1:55" ht="39.950000000000003" customHeight="1">
      <c r="A122" s="16">
        <v>114</v>
      </c>
      <c r="B122" s="71" t="s">
        <v>100</v>
      </c>
      <c r="C122" s="49">
        <v>6</v>
      </c>
      <c r="D122" s="66">
        <v>2.8322790000000002</v>
      </c>
      <c r="E122" s="67">
        <v>216775108</v>
      </c>
      <c r="F122" s="50">
        <v>6</v>
      </c>
      <c r="G122" s="67">
        <v>11177956</v>
      </c>
      <c r="H122" s="50">
        <v>11</v>
      </c>
      <c r="I122" s="68">
        <v>26035.71</v>
      </c>
      <c r="J122" s="67">
        <v>312013874</v>
      </c>
      <c r="K122" s="50">
        <v>396</v>
      </c>
      <c r="L122" s="67">
        <v>15953241</v>
      </c>
      <c r="M122" s="50">
        <v>26</v>
      </c>
      <c r="N122" s="67">
        <v>929575</v>
      </c>
      <c r="O122" s="69">
        <v>656</v>
      </c>
      <c r="P122" s="67">
        <v>23734448</v>
      </c>
      <c r="Q122" s="67">
        <v>0</v>
      </c>
      <c r="R122" s="67">
        <v>0</v>
      </c>
      <c r="S122" s="38">
        <f t="shared" si="3"/>
        <v>580584202</v>
      </c>
      <c r="T122" s="1" t="s">
        <v>10</v>
      </c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</row>
    <row r="123" spans="1:55" ht="39.950000000000003" customHeight="1">
      <c r="A123" s="16">
        <v>115</v>
      </c>
      <c r="B123" s="71" t="s">
        <v>101</v>
      </c>
      <c r="C123" s="49">
        <v>2</v>
      </c>
      <c r="D123" s="66">
        <v>9.3200000000000005E-2</v>
      </c>
      <c r="E123" s="67">
        <v>270280</v>
      </c>
      <c r="F123" s="50">
        <v>13</v>
      </c>
      <c r="G123" s="67">
        <v>8489699</v>
      </c>
      <c r="H123" s="50">
        <v>31</v>
      </c>
      <c r="I123" s="68">
        <v>3387.22</v>
      </c>
      <c r="J123" s="67">
        <v>51639749</v>
      </c>
      <c r="K123" s="50">
        <v>137</v>
      </c>
      <c r="L123" s="67">
        <v>4160018</v>
      </c>
      <c r="M123" s="50">
        <v>20</v>
      </c>
      <c r="N123" s="67">
        <v>588781</v>
      </c>
      <c r="O123" s="69">
        <v>151</v>
      </c>
      <c r="P123" s="67">
        <v>4776254</v>
      </c>
      <c r="Q123" s="67">
        <v>0</v>
      </c>
      <c r="R123" s="67">
        <v>0</v>
      </c>
      <c r="S123" s="38">
        <f t="shared" si="3"/>
        <v>69924781</v>
      </c>
      <c r="T123" s="1" t="s">
        <v>10</v>
      </c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</row>
    <row r="124" spans="1:55" ht="39.950000000000003" customHeight="1">
      <c r="A124" s="16">
        <v>116</v>
      </c>
      <c r="B124" s="71" t="s">
        <v>102</v>
      </c>
      <c r="C124" s="49">
        <v>21</v>
      </c>
      <c r="D124" s="66">
        <v>3.9680240000000002</v>
      </c>
      <c r="E124" s="67">
        <v>54877776</v>
      </c>
      <c r="F124" s="50">
        <v>7</v>
      </c>
      <c r="G124" s="67">
        <v>13504499</v>
      </c>
      <c r="H124" s="50">
        <v>26</v>
      </c>
      <c r="I124" s="68">
        <v>15965.1</v>
      </c>
      <c r="J124" s="67">
        <v>170894595</v>
      </c>
      <c r="K124" s="50">
        <v>234</v>
      </c>
      <c r="L124" s="67">
        <v>5129410</v>
      </c>
      <c r="M124" s="50">
        <v>33</v>
      </c>
      <c r="N124" s="67">
        <v>2961650</v>
      </c>
      <c r="O124" s="69">
        <v>300</v>
      </c>
      <c r="P124" s="67">
        <v>13806241</v>
      </c>
      <c r="Q124" s="67">
        <v>0</v>
      </c>
      <c r="R124" s="67">
        <v>0</v>
      </c>
      <c r="S124" s="38">
        <f t="shared" si="3"/>
        <v>261174171</v>
      </c>
      <c r="T124" s="1" t="s">
        <v>10</v>
      </c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</row>
    <row r="125" spans="1:55" ht="39.950000000000003" customHeight="1">
      <c r="A125" s="16">
        <v>117</v>
      </c>
      <c r="B125" s="71" t="s">
        <v>103</v>
      </c>
      <c r="C125" s="49">
        <v>2</v>
      </c>
      <c r="D125" s="66">
        <v>0.94469999999999998</v>
      </c>
      <c r="E125" s="67">
        <v>3211980</v>
      </c>
      <c r="F125" s="50">
        <v>14</v>
      </c>
      <c r="G125" s="67">
        <v>9216492</v>
      </c>
      <c r="H125" s="50">
        <v>33</v>
      </c>
      <c r="I125" s="68">
        <v>4677.96</v>
      </c>
      <c r="J125" s="67">
        <v>87747208</v>
      </c>
      <c r="K125" s="50">
        <v>229</v>
      </c>
      <c r="L125" s="67">
        <v>7382147</v>
      </c>
      <c r="M125" s="50">
        <v>40</v>
      </c>
      <c r="N125" s="67">
        <v>1826196</v>
      </c>
      <c r="O125" s="69">
        <v>178</v>
      </c>
      <c r="P125" s="67">
        <v>6177319</v>
      </c>
      <c r="Q125" s="67">
        <v>0</v>
      </c>
      <c r="R125" s="67">
        <v>0</v>
      </c>
      <c r="S125" s="38">
        <f t="shared" si="3"/>
        <v>115561342</v>
      </c>
      <c r="T125" s="1" t="s">
        <v>10</v>
      </c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</row>
    <row r="126" spans="1:55" ht="39.950000000000003" customHeight="1">
      <c r="A126" s="16">
        <v>118</v>
      </c>
      <c r="B126" s="71" t="s">
        <v>191</v>
      </c>
      <c r="C126" s="49">
        <v>7</v>
      </c>
      <c r="D126" s="66">
        <v>1.8637999999999999</v>
      </c>
      <c r="E126" s="67">
        <v>88159923</v>
      </c>
      <c r="F126" s="50">
        <v>12</v>
      </c>
      <c r="G126" s="67">
        <v>8341041</v>
      </c>
      <c r="H126" s="50">
        <v>21</v>
      </c>
      <c r="I126" s="68">
        <v>9552.3799999999992</v>
      </c>
      <c r="J126" s="67">
        <v>95737143</v>
      </c>
      <c r="K126" s="50">
        <v>236</v>
      </c>
      <c r="L126" s="67">
        <v>8854478</v>
      </c>
      <c r="M126" s="50">
        <v>75</v>
      </c>
      <c r="N126" s="67">
        <v>5198582</v>
      </c>
      <c r="O126" s="69">
        <v>357</v>
      </c>
      <c r="P126" s="67">
        <v>15317507</v>
      </c>
      <c r="Q126" s="67">
        <v>0</v>
      </c>
      <c r="R126" s="67">
        <v>0</v>
      </c>
      <c r="S126" s="38">
        <f t="shared" si="3"/>
        <v>221608674</v>
      </c>
      <c r="T126" s="1" t="s">
        <v>10</v>
      </c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</row>
    <row r="127" spans="1:55" ht="39.950000000000003" customHeight="1">
      <c r="A127" s="16">
        <v>119</v>
      </c>
      <c r="B127" s="71" t="s">
        <v>193</v>
      </c>
      <c r="C127" s="49">
        <v>6</v>
      </c>
      <c r="D127" s="66">
        <v>2.878431</v>
      </c>
      <c r="E127" s="67">
        <v>135162354</v>
      </c>
      <c r="F127" s="50">
        <v>11</v>
      </c>
      <c r="G127" s="67">
        <v>12201163</v>
      </c>
      <c r="H127" s="50">
        <v>32</v>
      </c>
      <c r="I127" s="68">
        <v>11341.45</v>
      </c>
      <c r="J127" s="67">
        <v>113480029</v>
      </c>
      <c r="K127" s="50">
        <v>208</v>
      </c>
      <c r="L127" s="67">
        <v>7962707</v>
      </c>
      <c r="M127" s="50">
        <v>82</v>
      </c>
      <c r="N127" s="67">
        <v>4054975</v>
      </c>
      <c r="O127" s="69">
        <v>399</v>
      </c>
      <c r="P127" s="67">
        <v>16657756</v>
      </c>
      <c r="Q127" s="67">
        <v>0</v>
      </c>
      <c r="R127" s="67">
        <v>0</v>
      </c>
      <c r="S127" s="38">
        <f t="shared" si="3"/>
        <v>289518984</v>
      </c>
      <c r="T127" s="1" t="s">
        <v>10</v>
      </c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</row>
    <row r="128" spans="1:55" ht="39.950000000000003" customHeight="1">
      <c r="A128" s="16">
        <v>120</v>
      </c>
      <c r="B128" s="71" t="s">
        <v>104</v>
      </c>
      <c r="C128" s="49">
        <v>15</v>
      </c>
      <c r="D128" s="66">
        <v>8.3429280000000006</v>
      </c>
      <c r="E128" s="67">
        <v>197422523</v>
      </c>
      <c r="F128" s="50">
        <v>12</v>
      </c>
      <c r="G128" s="67">
        <v>22524911</v>
      </c>
      <c r="H128" s="50">
        <v>22</v>
      </c>
      <c r="I128" s="68">
        <v>23809.69</v>
      </c>
      <c r="J128" s="67">
        <v>386894729</v>
      </c>
      <c r="K128" s="50">
        <v>248</v>
      </c>
      <c r="L128" s="67">
        <v>7156646</v>
      </c>
      <c r="M128" s="50">
        <v>59</v>
      </c>
      <c r="N128" s="67">
        <v>1823523</v>
      </c>
      <c r="O128" s="69">
        <v>334</v>
      </c>
      <c r="P128" s="67">
        <v>15039397</v>
      </c>
      <c r="Q128" s="67">
        <v>0</v>
      </c>
      <c r="R128" s="67">
        <v>0</v>
      </c>
      <c r="S128" s="38">
        <f t="shared" si="3"/>
        <v>630861729</v>
      </c>
      <c r="T128" s="1" t="s">
        <v>10</v>
      </c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</row>
    <row r="129" spans="1:55" ht="39.950000000000003" customHeight="1">
      <c r="A129" s="16">
        <v>121</v>
      </c>
      <c r="B129" s="71" t="s">
        <v>105</v>
      </c>
      <c r="C129" s="49">
        <v>6</v>
      </c>
      <c r="D129" s="66">
        <v>0.74970400000000004</v>
      </c>
      <c r="E129" s="67">
        <v>13465685</v>
      </c>
      <c r="F129" s="50">
        <v>8</v>
      </c>
      <c r="G129" s="67">
        <v>8678671</v>
      </c>
      <c r="H129" s="50">
        <v>24</v>
      </c>
      <c r="I129" s="68">
        <v>10733.99</v>
      </c>
      <c r="J129" s="67">
        <v>62377134</v>
      </c>
      <c r="K129" s="50">
        <v>271</v>
      </c>
      <c r="L129" s="67">
        <v>6376971</v>
      </c>
      <c r="M129" s="50">
        <v>37</v>
      </c>
      <c r="N129" s="67">
        <v>1480764</v>
      </c>
      <c r="O129" s="69">
        <v>259</v>
      </c>
      <c r="P129" s="67">
        <v>7891514</v>
      </c>
      <c r="Q129" s="67">
        <v>0</v>
      </c>
      <c r="R129" s="67">
        <v>0</v>
      </c>
      <c r="S129" s="38">
        <f t="shared" si="3"/>
        <v>100270739</v>
      </c>
      <c r="T129" s="1" t="s">
        <v>10</v>
      </c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</row>
    <row r="130" spans="1:55" ht="39.950000000000003" customHeight="1">
      <c r="A130" s="16">
        <v>122</v>
      </c>
      <c r="B130" s="71" t="s">
        <v>106</v>
      </c>
      <c r="C130" s="49">
        <v>1</v>
      </c>
      <c r="D130" s="66">
        <v>2.4476999999999999E-2</v>
      </c>
      <c r="E130" s="67">
        <v>562849</v>
      </c>
      <c r="F130" s="50">
        <v>9</v>
      </c>
      <c r="G130" s="67">
        <v>3596048</v>
      </c>
      <c r="H130" s="50">
        <v>26</v>
      </c>
      <c r="I130" s="68">
        <v>6691.78</v>
      </c>
      <c r="J130" s="67">
        <v>70370647</v>
      </c>
      <c r="K130" s="50">
        <v>162</v>
      </c>
      <c r="L130" s="67">
        <v>5955740</v>
      </c>
      <c r="M130" s="50">
        <v>54</v>
      </c>
      <c r="N130" s="67">
        <v>3828430</v>
      </c>
      <c r="O130" s="69">
        <v>196</v>
      </c>
      <c r="P130" s="67">
        <v>7118828</v>
      </c>
      <c r="Q130" s="67">
        <v>0</v>
      </c>
      <c r="R130" s="67">
        <v>0</v>
      </c>
      <c r="S130" s="38">
        <f t="shared" si="3"/>
        <v>91432542</v>
      </c>
      <c r="T130" s="1" t="s">
        <v>10</v>
      </c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</row>
    <row r="131" spans="1:55" ht="39.950000000000003" customHeight="1">
      <c r="A131" s="16">
        <v>123</v>
      </c>
      <c r="B131" s="71" t="s">
        <v>107</v>
      </c>
      <c r="C131" s="49">
        <v>2</v>
      </c>
      <c r="D131" s="66">
        <v>0.1212</v>
      </c>
      <c r="E131" s="67">
        <v>4370960</v>
      </c>
      <c r="F131" s="50">
        <v>8</v>
      </c>
      <c r="G131" s="67">
        <v>5848497</v>
      </c>
      <c r="H131" s="50">
        <v>27</v>
      </c>
      <c r="I131" s="68">
        <v>2525.1</v>
      </c>
      <c r="J131" s="67">
        <v>18954885</v>
      </c>
      <c r="K131" s="50">
        <v>78</v>
      </c>
      <c r="L131" s="67">
        <v>2618245</v>
      </c>
      <c r="M131" s="50">
        <v>17</v>
      </c>
      <c r="N131" s="67">
        <v>314220</v>
      </c>
      <c r="O131" s="69">
        <v>150</v>
      </c>
      <c r="P131" s="67">
        <v>6035360</v>
      </c>
      <c r="Q131" s="67">
        <v>0</v>
      </c>
      <c r="R131" s="67">
        <v>0</v>
      </c>
      <c r="S131" s="38">
        <f t="shared" si="3"/>
        <v>38142167</v>
      </c>
      <c r="T131" s="1" t="s">
        <v>10</v>
      </c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</row>
    <row r="132" spans="1:55" ht="39.950000000000003" customHeight="1">
      <c r="A132" s="16">
        <v>124</v>
      </c>
      <c r="B132" s="71" t="s">
        <v>108</v>
      </c>
      <c r="C132" s="49">
        <v>1</v>
      </c>
      <c r="D132" s="66">
        <v>1.1927000000000001</v>
      </c>
      <c r="E132" s="67">
        <v>7633280</v>
      </c>
      <c r="F132" s="50">
        <v>8</v>
      </c>
      <c r="G132" s="67">
        <v>2818327</v>
      </c>
      <c r="H132" s="50">
        <v>17</v>
      </c>
      <c r="I132" s="68">
        <v>3302.86</v>
      </c>
      <c r="J132" s="67">
        <v>38869336</v>
      </c>
      <c r="K132" s="50">
        <v>76</v>
      </c>
      <c r="L132" s="67">
        <v>2323613</v>
      </c>
      <c r="M132" s="50">
        <v>17</v>
      </c>
      <c r="N132" s="67">
        <v>600378</v>
      </c>
      <c r="O132" s="69">
        <v>98</v>
      </c>
      <c r="P132" s="67">
        <v>3955730</v>
      </c>
      <c r="Q132" s="67">
        <v>0</v>
      </c>
      <c r="R132" s="67">
        <v>0</v>
      </c>
      <c r="S132" s="38">
        <f t="shared" si="3"/>
        <v>56200664</v>
      </c>
      <c r="T132" s="1" t="s">
        <v>10</v>
      </c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</row>
    <row r="133" spans="1:55" ht="39.950000000000003" customHeight="1">
      <c r="A133" s="16">
        <v>125</v>
      </c>
      <c r="B133" s="71" t="s">
        <v>109</v>
      </c>
      <c r="C133" s="49">
        <v>0</v>
      </c>
      <c r="D133" s="66">
        <v>0</v>
      </c>
      <c r="E133" s="67">
        <v>0</v>
      </c>
      <c r="F133" s="50">
        <v>6</v>
      </c>
      <c r="G133" s="67">
        <v>4175778</v>
      </c>
      <c r="H133" s="50">
        <v>20</v>
      </c>
      <c r="I133" s="68">
        <v>755.05</v>
      </c>
      <c r="J133" s="67">
        <v>11980152</v>
      </c>
      <c r="K133" s="50">
        <v>68</v>
      </c>
      <c r="L133" s="67">
        <v>1719958</v>
      </c>
      <c r="M133" s="50">
        <v>4</v>
      </c>
      <c r="N133" s="67">
        <v>79800</v>
      </c>
      <c r="O133" s="69">
        <v>85</v>
      </c>
      <c r="P133" s="67">
        <v>2466755</v>
      </c>
      <c r="Q133" s="67">
        <v>0</v>
      </c>
      <c r="R133" s="67">
        <v>0</v>
      </c>
      <c r="S133" s="38">
        <f t="shared" si="3"/>
        <v>20422443</v>
      </c>
      <c r="T133" s="1" t="s">
        <v>10</v>
      </c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</row>
    <row r="134" spans="1:55" ht="39.950000000000003" customHeight="1">
      <c r="A134" s="16">
        <v>126</v>
      </c>
      <c r="B134" s="71" t="s">
        <v>110</v>
      </c>
      <c r="C134" s="49">
        <v>0</v>
      </c>
      <c r="D134" s="66">
        <v>0</v>
      </c>
      <c r="E134" s="67">
        <v>0</v>
      </c>
      <c r="F134" s="50">
        <v>19</v>
      </c>
      <c r="G134" s="67">
        <v>7634974</v>
      </c>
      <c r="H134" s="50">
        <v>54</v>
      </c>
      <c r="I134" s="68">
        <v>2812.64</v>
      </c>
      <c r="J134" s="67">
        <v>40311438</v>
      </c>
      <c r="K134" s="50">
        <v>120</v>
      </c>
      <c r="L134" s="67">
        <v>3100791</v>
      </c>
      <c r="M134" s="50">
        <v>11</v>
      </c>
      <c r="N134" s="67">
        <v>309750</v>
      </c>
      <c r="O134" s="69">
        <v>102</v>
      </c>
      <c r="P134" s="67">
        <v>3630785</v>
      </c>
      <c r="Q134" s="67">
        <v>0</v>
      </c>
      <c r="R134" s="67">
        <v>0</v>
      </c>
      <c r="S134" s="38">
        <f t="shared" si="3"/>
        <v>54987738</v>
      </c>
      <c r="T134" s="1" t="s">
        <v>10</v>
      </c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</row>
    <row r="135" spans="1:55" ht="39.950000000000003" customHeight="1">
      <c r="A135" s="16">
        <v>127</v>
      </c>
      <c r="B135" s="71" t="s">
        <v>111</v>
      </c>
      <c r="C135" s="49">
        <v>3</v>
      </c>
      <c r="D135" s="66">
        <v>1.2095199999999999</v>
      </c>
      <c r="E135" s="67">
        <v>2298088</v>
      </c>
      <c r="F135" s="50">
        <v>4</v>
      </c>
      <c r="G135" s="67">
        <v>2225285</v>
      </c>
      <c r="H135" s="50">
        <v>18</v>
      </c>
      <c r="I135" s="68">
        <v>1781.76</v>
      </c>
      <c r="J135" s="67">
        <v>19996716</v>
      </c>
      <c r="K135" s="50">
        <v>52</v>
      </c>
      <c r="L135" s="67">
        <v>1475724</v>
      </c>
      <c r="M135" s="50">
        <v>8</v>
      </c>
      <c r="N135" s="67">
        <v>163735</v>
      </c>
      <c r="O135" s="69">
        <v>88</v>
      </c>
      <c r="P135" s="67">
        <v>3054390</v>
      </c>
      <c r="Q135" s="67">
        <v>0</v>
      </c>
      <c r="R135" s="67">
        <v>0</v>
      </c>
      <c r="S135" s="38">
        <f t="shared" si="3"/>
        <v>29213938</v>
      </c>
      <c r="T135" s="1" t="s">
        <v>10</v>
      </c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</row>
    <row r="136" spans="1:55" ht="39.950000000000003" customHeight="1">
      <c r="A136" s="16">
        <v>128</v>
      </c>
      <c r="B136" s="71" t="s">
        <v>112</v>
      </c>
      <c r="C136" s="49">
        <v>3</v>
      </c>
      <c r="D136" s="66">
        <v>2.1053000000000002</v>
      </c>
      <c r="E136" s="67">
        <v>61053700</v>
      </c>
      <c r="F136" s="50">
        <v>15</v>
      </c>
      <c r="G136" s="67">
        <v>7844632</v>
      </c>
      <c r="H136" s="50">
        <v>26</v>
      </c>
      <c r="I136" s="68">
        <v>11725.05</v>
      </c>
      <c r="J136" s="67">
        <v>82458641</v>
      </c>
      <c r="K136" s="50">
        <v>185</v>
      </c>
      <c r="L136" s="67">
        <v>4664778</v>
      </c>
      <c r="M136" s="50">
        <v>50</v>
      </c>
      <c r="N136" s="67">
        <v>3330210</v>
      </c>
      <c r="O136" s="69">
        <v>318</v>
      </c>
      <c r="P136" s="67">
        <v>11915057</v>
      </c>
      <c r="Q136" s="67">
        <v>0</v>
      </c>
      <c r="R136" s="67">
        <v>0</v>
      </c>
      <c r="S136" s="38">
        <f t="shared" si="3"/>
        <v>171267018</v>
      </c>
      <c r="T136" s="1" t="s">
        <v>10</v>
      </c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</row>
    <row r="137" spans="1:55" ht="39.950000000000003" customHeight="1">
      <c r="A137" s="16">
        <v>129</v>
      </c>
      <c r="B137" s="72" t="s">
        <v>113</v>
      </c>
      <c r="C137" s="51">
        <v>1</v>
      </c>
      <c r="D137" s="78">
        <v>0.3785</v>
      </c>
      <c r="E137" s="79">
        <v>2081750</v>
      </c>
      <c r="F137" s="52">
        <v>8</v>
      </c>
      <c r="G137" s="79">
        <v>5998046</v>
      </c>
      <c r="H137" s="52">
        <v>10</v>
      </c>
      <c r="I137" s="80">
        <v>1939.23</v>
      </c>
      <c r="J137" s="79">
        <v>20660353</v>
      </c>
      <c r="K137" s="52">
        <v>85</v>
      </c>
      <c r="L137" s="79">
        <v>2175787</v>
      </c>
      <c r="M137" s="52">
        <v>6</v>
      </c>
      <c r="N137" s="79">
        <v>109000</v>
      </c>
      <c r="O137" s="81">
        <v>91</v>
      </c>
      <c r="P137" s="79">
        <v>2974752</v>
      </c>
      <c r="Q137" s="79">
        <v>0</v>
      </c>
      <c r="R137" s="79">
        <v>0</v>
      </c>
      <c r="S137" s="42">
        <f t="shared" ref="S137:S195" si="4">SUM(E137,G137,J137,L137,N137,P137,R137)</f>
        <v>33999688</v>
      </c>
      <c r="T137" s="1" t="s">
        <v>10</v>
      </c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</row>
    <row r="138" spans="1:55" ht="39.950000000000003" customHeight="1">
      <c r="A138" s="16">
        <v>130</v>
      </c>
      <c r="B138" s="73" t="s">
        <v>114</v>
      </c>
      <c r="C138" s="49">
        <v>7</v>
      </c>
      <c r="D138" s="66">
        <v>1.355944</v>
      </c>
      <c r="E138" s="67">
        <v>8464612</v>
      </c>
      <c r="F138" s="50">
        <v>10</v>
      </c>
      <c r="G138" s="67">
        <v>2514817</v>
      </c>
      <c r="H138" s="50">
        <v>10</v>
      </c>
      <c r="I138" s="68">
        <v>4066.51</v>
      </c>
      <c r="J138" s="67">
        <v>27170588</v>
      </c>
      <c r="K138" s="50">
        <v>106</v>
      </c>
      <c r="L138" s="67">
        <v>2746600</v>
      </c>
      <c r="M138" s="50">
        <v>41</v>
      </c>
      <c r="N138" s="67">
        <v>1058124</v>
      </c>
      <c r="O138" s="69">
        <v>135</v>
      </c>
      <c r="P138" s="67">
        <v>4149783</v>
      </c>
      <c r="Q138" s="67">
        <v>0</v>
      </c>
      <c r="R138" s="67">
        <v>0</v>
      </c>
      <c r="S138" s="38">
        <f t="shared" si="4"/>
        <v>46104524</v>
      </c>
      <c r="T138" s="1" t="s">
        <v>10</v>
      </c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</row>
    <row r="139" spans="1:55" ht="39.950000000000003" customHeight="1">
      <c r="A139" s="16">
        <v>131</v>
      </c>
      <c r="B139" s="71" t="s">
        <v>115</v>
      </c>
      <c r="C139" s="49">
        <v>2</v>
      </c>
      <c r="D139" s="66">
        <v>1.3069440000000001</v>
      </c>
      <c r="E139" s="67">
        <v>10194164</v>
      </c>
      <c r="F139" s="50">
        <v>9</v>
      </c>
      <c r="G139" s="67">
        <v>4262583</v>
      </c>
      <c r="H139" s="50">
        <v>22</v>
      </c>
      <c r="I139" s="68">
        <v>3029.06</v>
      </c>
      <c r="J139" s="67">
        <v>54679631</v>
      </c>
      <c r="K139" s="50">
        <v>95</v>
      </c>
      <c r="L139" s="67">
        <v>2899646</v>
      </c>
      <c r="M139" s="50">
        <v>22</v>
      </c>
      <c r="N139" s="67">
        <v>704606</v>
      </c>
      <c r="O139" s="69">
        <v>118</v>
      </c>
      <c r="P139" s="67">
        <v>3594399</v>
      </c>
      <c r="Q139" s="67">
        <v>0</v>
      </c>
      <c r="R139" s="67">
        <v>0</v>
      </c>
      <c r="S139" s="38">
        <f t="shared" si="4"/>
        <v>76335029</v>
      </c>
      <c r="T139" s="1" t="s">
        <v>10</v>
      </c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</row>
    <row r="140" spans="1:55" ht="39.950000000000003" customHeight="1">
      <c r="A140" s="16">
        <v>132</v>
      </c>
      <c r="B140" s="71" t="s">
        <v>196</v>
      </c>
      <c r="C140" s="49">
        <v>4</v>
      </c>
      <c r="D140" s="66">
        <v>2.9146999999999998</v>
      </c>
      <c r="E140" s="67">
        <v>72867500</v>
      </c>
      <c r="F140" s="50">
        <v>8</v>
      </c>
      <c r="G140" s="67">
        <v>15003047</v>
      </c>
      <c r="H140" s="50">
        <v>30</v>
      </c>
      <c r="I140" s="68">
        <v>15231.05</v>
      </c>
      <c r="J140" s="67">
        <v>110910000</v>
      </c>
      <c r="K140" s="50">
        <v>148</v>
      </c>
      <c r="L140" s="67">
        <v>3999609</v>
      </c>
      <c r="M140" s="50">
        <v>31</v>
      </c>
      <c r="N140" s="67">
        <v>978514</v>
      </c>
      <c r="O140" s="69">
        <v>324</v>
      </c>
      <c r="P140" s="67">
        <v>11171438</v>
      </c>
      <c r="Q140" s="67">
        <v>0</v>
      </c>
      <c r="R140" s="67">
        <v>0</v>
      </c>
      <c r="S140" s="38">
        <f t="shared" si="4"/>
        <v>214930108</v>
      </c>
      <c r="T140" s="1" t="s">
        <v>10</v>
      </c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</row>
    <row r="141" spans="1:55" ht="39.950000000000003" customHeight="1">
      <c r="A141" s="16">
        <v>133</v>
      </c>
      <c r="B141" s="71" t="s">
        <v>116</v>
      </c>
      <c r="C141" s="49">
        <v>11</v>
      </c>
      <c r="D141" s="66">
        <v>2.4027340000000001</v>
      </c>
      <c r="E141" s="67">
        <v>31475668</v>
      </c>
      <c r="F141" s="50">
        <v>6</v>
      </c>
      <c r="G141" s="67">
        <v>8974894</v>
      </c>
      <c r="H141" s="50">
        <v>19</v>
      </c>
      <c r="I141" s="68">
        <v>4952.12</v>
      </c>
      <c r="J141" s="67">
        <v>77141473</v>
      </c>
      <c r="K141" s="50">
        <v>113</v>
      </c>
      <c r="L141" s="67">
        <v>3192037</v>
      </c>
      <c r="M141" s="50">
        <v>11</v>
      </c>
      <c r="N141" s="67">
        <v>665751</v>
      </c>
      <c r="O141" s="69">
        <v>148</v>
      </c>
      <c r="P141" s="67">
        <v>5505949</v>
      </c>
      <c r="Q141" s="67">
        <v>0</v>
      </c>
      <c r="R141" s="67">
        <v>0</v>
      </c>
      <c r="S141" s="38">
        <f t="shared" si="4"/>
        <v>126955772</v>
      </c>
      <c r="T141" s="1" t="s">
        <v>10</v>
      </c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</row>
    <row r="142" spans="1:55" ht="39.950000000000003" customHeight="1">
      <c r="A142" s="16">
        <v>134</v>
      </c>
      <c r="B142" s="71" t="s">
        <v>117</v>
      </c>
      <c r="C142" s="49">
        <v>0</v>
      </c>
      <c r="D142" s="66">
        <v>0</v>
      </c>
      <c r="E142" s="67">
        <v>0</v>
      </c>
      <c r="F142" s="50">
        <v>5</v>
      </c>
      <c r="G142" s="67">
        <v>4714126</v>
      </c>
      <c r="H142" s="50">
        <v>19</v>
      </c>
      <c r="I142" s="68">
        <v>3266.99</v>
      </c>
      <c r="J142" s="67">
        <v>47742778</v>
      </c>
      <c r="K142" s="50">
        <v>98</v>
      </c>
      <c r="L142" s="67">
        <v>2094621</v>
      </c>
      <c r="M142" s="50">
        <v>13</v>
      </c>
      <c r="N142" s="67">
        <v>711851</v>
      </c>
      <c r="O142" s="69">
        <v>133</v>
      </c>
      <c r="P142" s="67">
        <v>3209308</v>
      </c>
      <c r="Q142" s="67">
        <v>0</v>
      </c>
      <c r="R142" s="67">
        <v>0</v>
      </c>
      <c r="S142" s="38">
        <f t="shared" si="4"/>
        <v>58472684</v>
      </c>
      <c r="T142" s="1" t="s">
        <v>10</v>
      </c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</row>
    <row r="143" spans="1:55" ht="39.950000000000003" customHeight="1">
      <c r="A143" s="16">
        <v>135</v>
      </c>
      <c r="B143" s="71" t="s">
        <v>118</v>
      </c>
      <c r="C143" s="49">
        <v>7</v>
      </c>
      <c r="D143" s="66">
        <v>0.81864800000000004</v>
      </c>
      <c r="E143" s="67">
        <v>6350377</v>
      </c>
      <c r="F143" s="50">
        <v>18</v>
      </c>
      <c r="G143" s="67">
        <v>9404982</v>
      </c>
      <c r="H143" s="50">
        <v>51</v>
      </c>
      <c r="I143" s="68">
        <v>9046.69</v>
      </c>
      <c r="J143" s="67">
        <v>102574035</v>
      </c>
      <c r="K143" s="50">
        <v>202</v>
      </c>
      <c r="L143" s="67">
        <v>6288688</v>
      </c>
      <c r="M143" s="50">
        <v>52</v>
      </c>
      <c r="N143" s="67">
        <v>1583852</v>
      </c>
      <c r="O143" s="69">
        <v>440</v>
      </c>
      <c r="P143" s="67">
        <v>13374663</v>
      </c>
      <c r="Q143" s="67">
        <v>0</v>
      </c>
      <c r="R143" s="67">
        <v>0</v>
      </c>
      <c r="S143" s="38">
        <f t="shared" si="4"/>
        <v>139576597</v>
      </c>
      <c r="T143" s="1" t="s">
        <v>10</v>
      </c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</row>
    <row r="144" spans="1:55" ht="39.950000000000003" customHeight="1">
      <c r="A144" s="16">
        <v>136</v>
      </c>
      <c r="B144" s="71" t="s">
        <v>119</v>
      </c>
      <c r="C144" s="49">
        <v>8</v>
      </c>
      <c r="D144" s="66">
        <v>1.4147130000000001</v>
      </c>
      <c r="E144" s="67">
        <v>8177616</v>
      </c>
      <c r="F144" s="50">
        <v>8</v>
      </c>
      <c r="G144" s="67">
        <v>7467501</v>
      </c>
      <c r="H144" s="50">
        <v>11</v>
      </c>
      <c r="I144" s="68">
        <v>3067.3</v>
      </c>
      <c r="J144" s="67">
        <v>57158081</v>
      </c>
      <c r="K144" s="50">
        <v>92</v>
      </c>
      <c r="L144" s="67">
        <v>2471889</v>
      </c>
      <c r="M144" s="50">
        <v>23</v>
      </c>
      <c r="N144" s="67">
        <v>601911</v>
      </c>
      <c r="O144" s="69">
        <v>142</v>
      </c>
      <c r="P144" s="67">
        <v>3969150</v>
      </c>
      <c r="Q144" s="67">
        <v>0</v>
      </c>
      <c r="R144" s="67">
        <v>0</v>
      </c>
      <c r="S144" s="38">
        <f t="shared" si="4"/>
        <v>79846148</v>
      </c>
      <c r="T144" s="1" t="s">
        <v>10</v>
      </c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</row>
    <row r="145" spans="1:55" ht="39.950000000000003" customHeight="1">
      <c r="A145" s="16">
        <v>137</v>
      </c>
      <c r="B145" s="71" t="s">
        <v>120</v>
      </c>
      <c r="C145" s="49">
        <v>16</v>
      </c>
      <c r="D145" s="66">
        <v>2.5732569999999999</v>
      </c>
      <c r="E145" s="67">
        <v>21696674</v>
      </c>
      <c r="F145" s="50">
        <v>9</v>
      </c>
      <c r="G145" s="67">
        <v>10341118</v>
      </c>
      <c r="H145" s="50">
        <v>27</v>
      </c>
      <c r="I145" s="68">
        <v>10006.43</v>
      </c>
      <c r="J145" s="67">
        <v>128603939</v>
      </c>
      <c r="K145" s="50">
        <v>225</v>
      </c>
      <c r="L145" s="67">
        <v>5345962</v>
      </c>
      <c r="M145" s="50">
        <v>10</v>
      </c>
      <c r="N145" s="67">
        <v>1524044</v>
      </c>
      <c r="O145" s="69">
        <v>211</v>
      </c>
      <c r="P145" s="67">
        <v>7300180</v>
      </c>
      <c r="Q145" s="67">
        <v>0</v>
      </c>
      <c r="R145" s="67">
        <v>0</v>
      </c>
      <c r="S145" s="38">
        <f t="shared" si="4"/>
        <v>174811917</v>
      </c>
      <c r="T145" s="1" t="s">
        <v>10</v>
      </c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</row>
    <row r="146" spans="1:55" ht="39.950000000000003" customHeight="1">
      <c r="A146" s="16">
        <v>138</v>
      </c>
      <c r="B146" s="71" t="s">
        <v>121</v>
      </c>
      <c r="C146" s="49">
        <v>0</v>
      </c>
      <c r="D146" s="66">
        <v>0</v>
      </c>
      <c r="E146" s="67">
        <v>0</v>
      </c>
      <c r="F146" s="50">
        <v>7</v>
      </c>
      <c r="G146" s="67">
        <v>3778470</v>
      </c>
      <c r="H146" s="50">
        <v>7</v>
      </c>
      <c r="I146" s="68">
        <v>2685.25</v>
      </c>
      <c r="J146" s="67">
        <v>48788084</v>
      </c>
      <c r="K146" s="50">
        <v>139</v>
      </c>
      <c r="L146" s="67">
        <v>4323430</v>
      </c>
      <c r="M146" s="50">
        <v>16</v>
      </c>
      <c r="N146" s="67">
        <v>548543</v>
      </c>
      <c r="O146" s="69">
        <v>83</v>
      </c>
      <c r="P146" s="67">
        <v>2486303</v>
      </c>
      <c r="Q146" s="67">
        <v>0</v>
      </c>
      <c r="R146" s="67">
        <v>0</v>
      </c>
      <c r="S146" s="38">
        <f t="shared" si="4"/>
        <v>59924830</v>
      </c>
      <c r="T146" s="1" t="s">
        <v>10</v>
      </c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</row>
    <row r="147" spans="1:55" ht="39.950000000000003" customHeight="1">
      <c r="A147" s="16">
        <v>139</v>
      </c>
      <c r="B147" s="71" t="s">
        <v>122</v>
      </c>
      <c r="C147" s="49">
        <v>6</v>
      </c>
      <c r="D147" s="66">
        <v>2.315194</v>
      </c>
      <c r="E147" s="67">
        <v>25263633</v>
      </c>
      <c r="F147" s="50">
        <v>19</v>
      </c>
      <c r="G147" s="67">
        <v>8610441</v>
      </c>
      <c r="H147" s="50">
        <v>17</v>
      </c>
      <c r="I147" s="68">
        <v>5605.75</v>
      </c>
      <c r="J147" s="67">
        <v>59838960</v>
      </c>
      <c r="K147" s="50">
        <v>128</v>
      </c>
      <c r="L147" s="67">
        <v>3187353</v>
      </c>
      <c r="M147" s="50">
        <v>13</v>
      </c>
      <c r="N147" s="67">
        <v>1901001</v>
      </c>
      <c r="O147" s="69">
        <v>231</v>
      </c>
      <c r="P147" s="67">
        <v>9069393</v>
      </c>
      <c r="Q147" s="67">
        <v>0</v>
      </c>
      <c r="R147" s="67">
        <v>0</v>
      </c>
      <c r="S147" s="38">
        <f t="shared" si="4"/>
        <v>107870781</v>
      </c>
      <c r="T147" s="1" t="s">
        <v>10</v>
      </c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</row>
    <row r="148" spans="1:55" ht="39.950000000000003" customHeight="1">
      <c r="A148" s="16">
        <v>140</v>
      </c>
      <c r="B148" s="71" t="s">
        <v>123</v>
      </c>
      <c r="C148" s="49">
        <v>13</v>
      </c>
      <c r="D148" s="66">
        <v>2.1119590000000001</v>
      </c>
      <c r="E148" s="67">
        <v>6332564</v>
      </c>
      <c r="F148" s="50">
        <v>3</v>
      </c>
      <c r="G148" s="67">
        <v>3281180</v>
      </c>
      <c r="H148" s="50">
        <v>8</v>
      </c>
      <c r="I148" s="68">
        <v>4362.34</v>
      </c>
      <c r="J148" s="67">
        <v>66029700</v>
      </c>
      <c r="K148" s="50">
        <v>170</v>
      </c>
      <c r="L148" s="67">
        <v>3992134</v>
      </c>
      <c r="M148" s="50">
        <v>8</v>
      </c>
      <c r="N148" s="67">
        <v>490831</v>
      </c>
      <c r="O148" s="69">
        <v>192</v>
      </c>
      <c r="P148" s="67">
        <v>6113878</v>
      </c>
      <c r="Q148" s="67">
        <v>110000</v>
      </c>
      <c r="R148" s="67">
        <v>0</v>
      </c>
      <c r="S148" s="38">
        <f t="shared" si="4"/>
        <v>86240287</v>
      </c>
      <c r="T148" s="1" t="s">
        <v>10</v>
      </c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</row>
    <row r="149" spans="1:55" ht="39.950000000000003" customHeight="1">
      <c r="A149" s="16">
        <v>141</v>
      </c>
      <c r="B149" s="71" t="s">
        <v>124</v>
      </c>
      <c r="C149" s="49">
        <v>11</v>
      </c>
      <c r="D149" s="66">
        <v>1.268138</v>
      </c>
      <c r="E149" s="67">
        <v>6436646</v>
      </c>
      <c r="F149" s="50">
        <v>5</v>
      </c>
      <c r="G149" s="67">
        <v>4546868</v>
      </c>
      <c r="H149" s="50">
        <v>41</v>
      </c>
      <c r="I149" s="68">
        <v>1903.23</v>
      </c>
      <c r="J149" s="67">
        <v>28263291</v>
      </c>
      <c r="K149" s="50">
        <v>123</v>
      </c>
      <c r="L149" s="67">
        <v>2929400</v>
      </c>
      <c r="M149" s="50">
        <v>15</v>
      </c>
      <c r="N149" s="67">
        <v>423890</v>
      </c>
      <c r="O149" s="69">
        <v>177</v>
      </c>
      <c r="P149" s="67">
        <v>6444834</v>
      </c>
      <c r="Q149" s="67">
        <v>0</v>
      </c>
      <c r="R149" s="67">
        <v>0</v>
      </c>
      <c r="S149" s="38">
        <f t="shared" si="4"/>
        <v>49044929</v>
      </c>
      <c r="T149" s="1" t="s">
        <v>10</v>
      </c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</row>
    <row r="150" spans="1:55" ht="39.950000000000003" customHeight="1">
      <c r="A150" s="16">
        <v>142</v>
      </c>
      <c r="B150" s="71" t="s">
        <v>125</v>
      </c>
      <c r="C150" s="49">
        <v>12</v>
      </c>
      <c r="D150" s="66">
        <v>1.4526840000000001</v>
      </c>
      <c r="E150" s="67">
        <v>14407531</v>
      </c>
      <c r="F150" s="50">
        <v>18</v>
      </c>
      <c r="G150" s="67">
        <v>8603794</v>
      </c>
      <c r="H150" s="50">
        <v>36</v>
      </c>
      <c r="I150" s="68">
        <v>5905.44</v>
      </c>
      <c r="J150" s="67">
        <v>63058369</v>
      </c>
      <c r="K150" s="50">
        <v>128</v>
      </c>
      <c r="L150" s="67">
        <v>4021164</v>
      </c>
      <c r="M150" s="50">
        <v>37</v>
      </c>
      <c r="N150" s="67">
        <v>1149854</v>
      </c>
      <c r="O150" s="69">
        <v>224</v>
      </c>
      <c r="P150" s="67">
        <v>9103372</v>
      </c>
      <c r="Q150" s="67">
        <v>0</v>
      </c>
      <c r="R150" s="67">
        <v>0</v>
      </c>
      <c r="S150" s="38">
        <f t="shared" si="4"/>
        <v>100344084</v>
      </c>
      <c r="T150" s="1" t="s">
        <v>10</v>
      </c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</row>
    <row r="151" spans="1:55" ht="39.950000000000003" customHeight="1">
      <c r="A151" s="16">
        <v>143</v>
      </c>
      <c r="B151" s="71" t="s">
        <v>126</v>
      </c>
      <c r="C151" s="49">
        <v>2</v>
      </c>
      <c r="D151" s="66">
        <v>0.10151499999999999</v>
      </c>
      <c r="E151" s="67">
        <v>213182</v>
      </c>
      <c r="F151" s="50">
        <v>7</v>
      </c>
      <c r="G151" s="67">
        <v>1822434</v>
      </c>
      <c r="H151" s="50">
        <v>31</v>
      </c>
      <c r="I151" s="68">
        <v>1736.93</v>
      </c>
      <c r="J151" s="67">
        <v>11046053</v>
      </c>
      <c r="K151" s="50">
        <v>66</v>
      </c>
      <c r="L151" s="67">
        <v>1322518</v>
      </c>
      <c r="M151" s="50">
        <v>9</v>
      </c>
      <c r="N151" s="67">
        <v>380000</v>
      </c>
      <c r="O151" s="69">
        <v>62</v>
      </c>
      <c r="P151" s="67">
        <v>2599245</v>
      </c>
      <c r="Q151" s="67">
        <v>0</v>
      </c>
      <c r="R151" s="67">
        <v>0</v>
      </c>
      <c r="S151" s="38">
        <f t="shared" si="4"/>
        <v>17383432</v>
      </c>
      <c r="T151" s="1" t="s">
        <v>10</v>
      </c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</row>
    <row r="152" spans="1:55" ht="39.950000000000003" customHeight="1">
      <c r="A152" s="16">
        <v>144</v>
      </c>
      <c r="B152" s="71" t="s">
        <v>127</v>
      </c>
      <c r="C152" s="49">
        <v>4</v>
      </c>
      <c r="D152" s="66">
        <v>0.44746799999999998</v>
      </c>
      <c r="E152" s="67">
        <v>2076853</v>
      </c>
      <c r="F152" s="50">
        <v>9</v>
      </c>
      <c r="G152" s="67">
        <v>5493902</v>
      </c>
      <c r="H152" s="50">
        <v>21</v>
      </c>
      <c r="I152" s="68">
        <v>2226.2399999999998</v>
      </c>
      <c r="J152" s="67">
        <v>34379590</v>
      </c>
      <c r="K152" s="50">
        <v>83</v>
      </c>
      <c r="L152" s="67">
        <v>3284898</v>
      </c>
      <c r="M152" s="50">
        <v>23</v>
      </c>
      <c r="N152" s="67">
        <v>572203</v>
      </c>
      <c r="O152" s="69">
        <v>93</v>
      </c>
      <c r="P152" s="67">
        <v>4894965</v>
      </c>
      <c r="Q152" s="67">
        <v>0</v>
      </c>
      <c r="R152" s="67">
        <v>0</v>
      </c>
      <c r="S152" s="38">
        <f t="shared" si="4"/>
        <v>50702411</v>
      </c>
      <c r="T152" s="1" t="s">
        <v>10</v>
      </c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</row>
    <row r="153" spans="1:55" ht="39.950000000000003" customHeight="1">
      <c r="A153" s="16">
        <v>145</v>
      </c>
      <c r="B153" s="71" t="s">
        <v>128</v>
      </c>
      <c r="C153" s="49">
        <v>11</v>
      </c>
      <c r="D153" s="66">
        <v>1.7245539999999999</v>
      </c>
      <c r="E153" s="67">
        <v>46082345</v>
      </c>
      <c r="F153" s="50">
        <v>11</v>
      </c>
      <c r="G153" s="67">
        <v>3379524</v>
      </c>
      <c r="H153" s="50">
        <v>24</v>
      </c>
      <c r="I153" s="68">
        <v>6963.27</v>
      </c>
      <c r="J153" s="67">
        <v>80435452</v>
      </c>
      <c r="K153" s="50">
        <v>165</v>
      </c>
      <c r="L153" s="67">
        <v>4978291</v>
      </c>
      <c r="M153" s="50">
        <v>28</v>
      </c>
      <c r="N153" s="67">
        <v>1450389</v>
      </c>
      <c r="O153" s="69">
        <v>226</v>
      </c>
      <c r="P153" s="67">
        <v>7509314</v>
      </c>
      <c r="Q153" s="67">
        <v>0</v>
      </c>
      <c r="R153" s="67">
        <v>0</v>
      </c>
      <c r="S153" s="38">
        <f t="shared" si="4"/>
        <v>143835315</v>
      </c>
      <c r="T153" s="1" t="s">
        <v>10</v>
      </c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1:55" ht="39.950000000000003" customHeight="1">
      <c r="A154" s="16">
        <v>146</v>
      </c>
      <c r="B154" s="71" t="s">
        <v>129</v>
      </c>
      <c r="C154" s="49">
        <v>7</v>
      </c>
      <c r="D154" s="66">
        <v>0.66139999999999999</v>
      </c>
      <c r="E154" s="67">
        <v>2881600</v>
      </c>
      <c r="F154" s="50">
        <v>14</v>
      </c>
      <c r="G154" s="67">
        <v>7534518</v>
      </c>
      <c r="H154" s="50">
        <v>59</v>
      </c>
      <c r="I154" s="68">
        <v>3481.54</v>
      </c>
      <c r="J154" s="67">
        <v>33508180</v>
      </c>
      <c r="K154" s="50">
        <v>90</v>
      </c>
      <c r="L154" s="67">
        <v>2928364</v>
      </c>
      <c r="M154" s="50">
        <v>10</v>
      </c>
      <c r="N154" s="67">
        <v>418450</v>
      </c>
      <c r="O154" s="69">
        <v>184</v>
      </c>
      <c r="P154" s="67">
        <v>7153195</v>
      </c>
      <c r="Q154" s="67">
        <v>0</v>
      </c>
      <c r="R154" s="67">
        <v>0</v>
      </c>
      <c r="S154" s="38">
        <f t="shared" si="4"/>
        <v>54424307</v>
      </c>
      <c r="T154" s="1" t="s">
        <v>10</v>
      </c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1:55" ht="39.950000000000003" customHeight="1">
      <c r="A155" s="16">
        <v>147</v>
      </c>
      <c r="B155" s="72" t="s">
        <v>130</v>
      </c>
      <c r="C155" s="51">
        <v>5</v>
      </c>
      <c r="D155" s="78">
        <v>0.13535</v>
      </c>
      <c r="E155" s="79">
        <v>1232560</v>
      </c>
      <c r="F155" s="52">
        <v>9</v>
      </c>
      <c r="G155" s="79">
        <v>7255774</v>
      </c>
      <c r="H155" s="52">
        <v>23</v>
      </c>
      <c r="I155" s="80">
        <v>5208.9399999999996</v>
      </c>
      <c r="J155" s="79">
        <v>56222780</v>
      </c>
      <c r="K155" s="52">
        <v>156</v>
      </c>
      <c r="L155" s="79">
        <v>3707159</v>
      </c>
      <c r="M155" s="52">
        <v>32</v>
      </c>
      <c r="N155" s="79">
        <v>1212689</v>
      </c>
      <c r="O155" s="81">
        <v>259</v>
      </c>
      <c r="P155" s="79">
        <v>8724709</v>
      </c>
      <c r="Q155" s="79">
        <v>0</v>
      </c>
      <c r="R155" s="79">
        <v>0</v>
      </c>
      <c r="S155" s="42">
        <f t="shared" si="4"/>
        <v>78355671</v>
      </c>
      <c r="T155" s="1" t="s">
        <v>10</v>
      </c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1:55" ht="39.950000000000003" customHeight="1">
      <c r="A156" s="16">
        <v>148</v>
      </c>
      <c r="B156" s="73" t="s">
        <v>131</v>
      </c>
      <c r="C156" s="49">
        <v>24</v>
      </c>
      <c r="D156" s="66">
        <v>0.63459600000000005</v>
      </c>
      <c r="E156" s="67">
        <v>584150</v>
      </c>
      <c r="F156" s="50">
        <v>4</v>
      </c>
      <c r="G156" s="67">
        <v>5589458</v>
      </c>
      <c r="H156" s="50">
        <v>10</v>
      </c>
      <c r="I156" s="68">
        <v>1344.04</v>
      </c>
      <c r="J156" s="67">
        <v>19463181</v>
      </c>
      <c r="K156" s="50">
        <v>48</v>
      </c>
      <c r="L156" s="67">
        <v>2199745</v>
      </c>
      <c r="M156" s="50">
        <v>5</v>
      </c>
      <c r="N156" s="67">
        <v>354035</v>
      </c>
      <c r="O156" s="69">
        <v>43</v>
      </c>
      <c r="P156" s="67">
        <v>1417329</v>
      </c>
      <c r="Q156" s="67">
        <v>0</v>
      </c>
      <c r="R156" s="67">
        <v>0</v>
      </c>
      <c r="S156" s="38">
        <f t="shared" si="4"/>
        <v>29607898</v>
      </c>
      <c r="T156" s="1" t="s">
        <v>10</v>
      </c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1:55" ht="39.950000000000003" customHeight="1">
      <c r="A157" s="16">
        <v>149</v>
      </c>
      <c r="B157" s="71" t="s">
        <v>132</v>
      </c>
      <c r="C157" s="49">
        <v>11</v>
      </c>
      <c r="D157" s="66">
        <v>0.74739999999999995</v>
      </c>
      <c r="E157" s="67">
        <v>3454850</v>
      </c>
      <c r="F157" s="50">
        <v>5</v>
      </c>
      <c r="G157" s="67">
        <v>5118373</v>
      </c>
      <c r="H157" s="50">
        <v>24</v>
      </c>
      <c r="I157" s="68">
        <v>3218.43</v>
      </c>
      <c r="J157" s="67">
        <v>37098662</v>
      </c>
      <c r="K157" s="50">
        <v>65</v>
      </c>
      <c r="L157" s="67">
        <v>2369555</v>
      </c>
      <c r="M157" s="50">
        <v>13</v>
      </c>
      <c r="N157" s="67">
        <v>392540</v>
      </c>
      <c r="O157" s="69">
        <v>112</v>
      </c>
      <c r="P157" s="67">
        <v>4768847</v>
      </c>
      <c r="Q157" s="67">
        <v>0</v>
      </c>
      <c r="R157" s="67">
        <v>0</v>
      </c>
      <c r="S157" s="38">
        <f t="shared" si="4"/>
        <v>53202827</v>
      </c>
      <c r="T157" s="1" t="s">
        <v>10</v>
      </c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1:55" ht="39.950000000000003" customHeight="1">
      <c r="A158" s="16">
        <v>150</v>
      </c>
      <c r="B158" s="71" t="s">
        <v>133</v>
      </c>
      <c r="C158" s="49">
        <v>1</v>
      </c>
      <c r="D158" s="66">
        <v>4.8000000000000001E-2</v>
      </c>
      <c r="E158" s="67">
        <v>86400</v>
      </c>
      <c r="F158" s="50">
        <v>8</v>
      </c>
      <c r="G158" s="67">
        <v>6448311</v>
      </c>
      <c r="H158" s="50">
        <v>18</v>
      </c>
      <c r="I158" s="68">
        <v>2462.67</v>
      </c>
      <c r="J158" s="67">
        <v>40592093</v>
      </c>
      <c r="K158" s="50">
        <v>55</v>
      </c>
      <c r="L158" s="67">
        <v>1383834</v>
      </c>
      <c r="M158" s="50">
        <v>3</v>
      </c>
      <c r="N158" s="67">
        <v>173000</v>
      </c>
      <c r="O158" s="69">
        <v>68</v>
      </c>
      <c r="P158" s="67">
        <v>4035430</v>
      </c>
      <c r="Q158" s="67">
        <v>0</v>
      </c>
      <c r="R158" s="67">
        <v>0</v>
      </c>
      <c r="S158" s="38">
        <f t="shared" si="4"/>
        <v>52719068</v>
      </c>
      <c r="T158" s="1" t="s">
        <v>10</v>
      </c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1:55" ht="39.950000000000003" customHeight="1">
      <c r="A159" s="16">
        <v>151</v>
      </c>
      <c r="B159" s="71" t="s">
        <v>134</v>
      </c>
      <c r="C159" s="49">
        <v>4</v>
      </c>
      <c r="D159" s="66">
        <v>9.9400000000000002E-2</v>
      </c>
      <c r="E159" s="67">
        <v>1408400</v>
      </c>
      <c r="F159" s="50">
        <v>8</v>
      </c>
      <c r="G159" s="67">
        <v>8057259</v>
      </c>
      <c r="H159" s="50">
        <v>25</v>
      </c>
      <c r="I159" s="68">
        <v>2110.86</v>
      </c>
      <c r="J159" s="67">
        <v>23712175</v>
      </c>
      <c r="K159" s="50">
        <v>57</v>
      </c>
      <c r="L159" s="67">
        <v>1726781</v>
      </c>
      <c r="M159" s="50">
        <v>14</v>
      </c>
      <c r="N159" s="67">
        <v>628860</v>
      </c>
      <c r="O159" s="69">
        <v>133</v>
      </c>
      <c r="P159" s="67">
        <v>4279478</v>
      </c>
      <c r="Q159" s="67">
        <v>0</v>
      </c>
      <c r="R159" s="67">
        <v>0</v>
      </c>
      <c r="S159" s="38">
        <f t="shared" si="4"/>
        <v>39812953</v>
      </c>
      <c r="T159" s="1" t="s">
        <v>10</v>
      </c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1:55" ht="39.950000000000003" customHeight="1">
      <c r="A160" s="16">
        <v>152</v>
      </c>
      <c r="B160" s="71" t="s">
        <v>135</v>
      </c>
      <c r="C160" s="49">
        <v>0</v>
      </c>
      <c r="D160" s="66">
        <v>0</v>
      </c>
      <c r="E160" s="67">
        <v>0</v>
      </c>
      <c r="F160" s="50">
        <v>11</v>
      </c>
      <c r="G160" s="67">
        <v>2773947</v>
      </c>
      <c r="H160" s="50">
        <v>14</v>
      </c>
      <c r="I160" s="68">
        <v>3587.17</v>
      </c>
      <c r="J160" s="67">
        <v>52615686</v>
      </c>
      <c r="K160" s="50">
        <v>145</v>
      </c>
      <c r="L160" s="67">
        <v>7873544</v>
      </c>
      <c r="M160" s="50">
        <v>29</v>
      </c>
      <c r="N160" s="67">
        <v>821286</v>
      </c>
      <c r="O160" s="69">
        <v>88</v>
      </c>
      <c r="P160" s="67">
        <v>3323454</v>
      </c>
      <c r="Q160" s="67">
        <v>0</v>
      </c>
      <c r="R160" s="67">
        <v>0</v>
      </c>
      <c r="S160" s="38">
        <f t="shared" si="4"/>
        <v>67407917</v>
      </c>
      <c r="T160" s="1" t="s">
        <v>10</v>
      </c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  <row r="161" spans="1:55" ht="39.950000000000003" customHeight="1">
      <c r="A161" s="16">
        <v>153</v>
      </c>
      <c r="B161" s="71" t="s">
        <v>136</v>
      </c>
      <c r="C161" s="49">
        <v>16</v>
      </c>
      <c r="D161" s="66">
        <v>1.902633</v>
      </c>
      <c r="E161" s="67">
        <v>50274384</v>
      </c>
      <c r="F161" s="50">
        <v>9</v>
      </c>
      <c r="G161" s="67">
        <v>9135684</v>
      </c>
      <c r="H161" s="50">
        <v>18</v>
      </c>
      <c r="I161" s="68">
        <v>3516.27</v>
      </c>
      <c r="J161" s="67">
        <v>52742427</v>
      </c>
      <c r="K161" s="50">
        <v>83</v>
      </c>
      <c r="L161" s="67">
        <v>4993063</v>
      </c>
      <c r="M161" s="50">
        <v>7</v>
      </c>
      <c r="N161" s="67">
        <v>532900</v>
      </c>
      <c r="O161" s="69">
        <v>145</v>
      </c>
      <c r="P161" s="67">
        <v>5975842</v>
      </c>
      <c r="Q161" s="67">
        <v>0</v>
      </c>
      <c r="R161" s="67">
        <v>0</v>
      </c>
      <c r="S161" s="38">
        <f t="shared" si="4"/>
        <v>123654300</v>
      </c>
      <c r="T161" s="1" t="s">
        <v>10</v>
      </c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</row>
    <row r="162" spans="1:55" ht="39.950000000000003" customHeight="1">
      <c r="A162" s="16">
        <v>154</v>
      </c>
      <c r="B162" s="71" t="s">
        <v>239</v>
      </c>
      <c r="C162" s="49">
        <v>22</v>
      </c>
      <c r="D162" s="66">
        <v>2.9130120000000002</v>
      </c>
      <c r="E162" s="67">
        <v>37522981</v>
      </c>
      <c r="F162" s="50">
        <v>26</v>
      </c>
      <c r="G162" s="67">
        <v>26120561</v>
      </c>
      <c r="H162" s="50">
        <v>28</v>
      </c>
      <c r="I162" s="68">
        <v>10747.72</v>
      </c>
      <c r="J162" s="67">
        <v>163608511</v>
      </c>
      <c r="K162" s="50">
        <v>196</v>
      </c>
      <c r="L162" s="67">
        <v>4510699</v>
      </c>
      <c r="M162" s="50">
        <v>44</v>
      </c>
      <c r="N162" s="67">
        <v>1396030</v>
      </c>
      <c r="O162" s="69">
        <v>255</v>
      </c>
      <c r="P162" s="67">
        <v>8412781</v>
      </c>
      <c r="Q162" s="67">
        <v>0</v>
      </c>
      <c r="R162" s="67">
        <v>0</v>
      </c>
      <c r="S162" s="38">
        <f t="shared" si="4"/>
        <v>241571563</v>
      </c>
      <c r="T162" s="1" t="s">
        <v>10</v>
      </c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</row>
    <row r="163" spans="1:55" ht="39.950000000000003" customHeight="1">
      <c r="A163" s="16">
        <v>155</v>
      </c>
      <c r="B163" s="71" t="s">
        <v>137</v>
      </c>
      <c r="C163" s="49">
        <v>0</v>
      </c>
      <c r="D163" s="66">
        <v>0</v>
      </c>
      <c r="E163" s="67">
        <v>0</v>
      </c>
      <c r="F163" s="50">
        <v>7</v>
      </c>
      <c r="G163" s="67">
        <v>1761257</v>
      </c>
      <c r="H163" s="50">
        <v>11</v>
      </c>
      <c r="I163" s="68">
        <v>3119.74</v>
      </c>
      <c r="J163" s="67">
        <v>26254996</v>
      </c>
      <c r="K163" s="50">
        <v>85</v>
      </c>
      <c r="L163" s="67">
        <v>2222694</v>
      </c>
      <c r="M163" s="50">
        <v>20</v>
      </c>
      <c r="N163" s="67">
        <v>1301337</v>
      </c>
      <c r="O163" s="69">
        <v>120</v>
      </c>
      <c r="P163" s="67">
        <v>3700294</v>
      </c>
      <c r="Q163" s="67">
        <v>0</v>
      </c>
      <c r="R163" s="67">
        <v>0</v>
      </c>
      <c r="S163" s="38">
        <f t="shared" si="4"/>
        <v>35240578</v>
      </c>
      <c r="T163" s="1" t="s">
        <v>10</v>
      </c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1:55" ht="39.950000000000003" customHeight="1">
      <c r="A164" s="16">
        <v>156</v>
      </c>
      <c r="B164" s="71" t="s">
        <v>138</v>
      </c>
      <c r="C164" s="49">
        <v>8</v>
      </c>
      <c r="D164" s="66">
        <v>2.395276</v>
      </c>
      <c r="E164" s="67">
        <v>5165684</v>
      </c>
      <c r="F164" s="50">
        <v>12</v>
      </c>
      <c r="G164" s="67">
        <v>5016475</v>
      </c>
      <c r="H164" s="50">
        <v>15</v>
      </c>
      <c r="I164" s="68">
        <v>4212.9799999999996</v>
      </c>
      <c r="J164" s="67">
        <v>57358784</v>
      </c>
      <c r="K164" s="50">
        <v>84</v>
      </c>
      <c r="L164" s="67">
        <v>2606306</v>
      </c>
      <c r="M164" s="50">
        <v>19</v>
      </c>
      <c r="N164" s="67">
        <v>773803</v>
      </c>
      <c r="O164" s="69">
        <v>132</v>
      </c>
      <c r="P164" s="67">
        <v>4866318</v>
      </c>
      <c r="Q164" s="67">
        <v>0</v>
      </c>
      <c r="R164" s="67">
        <v>0</v>
      </c>
      <c r="S164" s="38">
        <f t="shared" si="4"/>
        <v>75787370</v>
      </c>
      <c r="T164" s="1" t="s">
        <v>10</v>
      </c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1:55" ht="39.950000000000003" customHeight="1">
      <c r="A165" s="16">
        <v>157</v>
      </c>
      <c r="B165" s="71" t="s">
        <v>139</v>
      </c>
      <c r="C165" s="49">
        <v>0</v>
      </c>
      <c r="D165" s="66">
        <v>0</v>
      </c>
      <c r="E165" s="67">
        <v>0</v>
      </c>
      <c r="F165" s="50">
        <v>10</v>
      </c>
      <c r="G165" s="67">
        <v>5134545</v>
      </c>
      <c r="H165" s="50">
        <v>20</v>
      </c>
      <c r="I165" s="68">
        <v>3258.23</v>
      </c>
      <c r="J165" s="67">
        <v>40196652</v>
      </c>
      <c r="K165" s="50">
        <v>106</v>
      </c>
      <c r="L165" s="67">
        <v>2942396</v>
      </c>
      <c r="M165" s="50">
        <v>12</v>
      </c>
      <c r="N165" s="67">
        <v>370600</v>
      </c>
      <c r="O165" s="69">
        <v>145</v>
      </c>
      <c r="P165" s="67">
        <v>8401349</v>
      </c>
      <c r="Q165" s="67">
        <v>0</v>
      </c>
      <c r="R165" s="67">
        <v>0</v>
      </c>
      <c r="S165" s="38">
        <f t="shared" si="4"/>
        <v>57045542</v>
      </c>
      <c r="T165" s="1" t="s">
        <v>10</v>
      </c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1:55" ht="39.950000000000003" customHeight="1">
      <c r="A166" s="16">
        <v>158</v>
      </c>
      <c r="B166" s="71" t="s">
        <v>233</v>
      </c>
      <c r="C166" s="49">
        <v>3</v>
      </c>
      <c r="D166" s="66">
        <v>0.75680000000000003</v>
      </c>
      <c r="E166" s="67">
        <v>332732</v>
      </c>
      <c r="F166" s="50">
        <v>28</v>
      </c>
      <c r="G166" s="67">
        <v>11114216</v>
      </c>
      <c r="H166" s="50">
        <v>35</v>
      </c>
      <c r="I166" s="68">
        <v>5988.71</v>
      </c>
      <c r="J166" s="67">
        <v>81098300</v>
      </c>
      <c r="K166" s="50">
        <v>104</v>
      </c>
      <c r="L166" s="67">
        <v>3669260</v>
      </c>
      <c r="M166" s="50">
        <v>8</v>
      </c>
      <c r="N166" s="67">
        <v>374660</v>
      </c>
      <c r="O166" s="69">
        <v>156</v>
      </c>
      <c r="P166" s="67">
        <v>5162526</v>
      </c>
      <c r="Q166" s="67">
        <v>0</v>
      </c>
      <c r="R166" s="67">
        <v>0</v>
      </c>
      <c r="S166" s="38">
        <f t="shared" si="4"/>
        <v>101751694</v>
      </c>
      <c r="T166" s="1" t="s">
        <v>10</v>
      </c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1:55" ht="39.950000000000003" customHeight="1">
      <c r="A167" s="16">
        <v>159</v>
      </c>
      <c r="B167" s="71" t="s">
        <v>140</v>
      </c>
      <c r="C167" s="49">
        <v>1</v>
      </c>
      <c r="D167" s="66">
        <v>0.51910000000000001</v>
      </c>
      <c r="E167" s="67">
        <v>1297750</v>
      </c>
      <c r="F167" s="50">
        <v>5</v>
      </c>
      <c r="G167" s="67">
        <v>6718795</v>
      </c>
      <c r="H167" s="50">
        <v>13</v>
      </c>
      <c r="I167" s="68">
        <v>2649.6</v>
      </c>
      <c r="J167" s="67">
        <v>51928712</v>
      </c>
      <c r="K167" s="50">
        <v>93</v>
      </c>
      <c r="L167" s="67">
        <v>3175067</v>
      </c>
      <c r="M167" s="50">
        <v>16</v>
      </c>
      <c r="N167" s="67">
        <v>528152</v>
      </c>
      <c r="O167" s="69">
        <v>123</v>
      </c>
      <c r="P167" s="67">
        <v>4247261</v>
      </c>
      <c r="Q167" s="67">
        <v>0</v>
      </c>
      <c r="R167" s="67">
        <v>0</v>
      </c>
      <c r="S167" s="38">
        <f t="shared" si="4"/>
        <v>67895737</v>
      </c>
      <c r="T167" s="1" t="s">
        <v>10</v>
      </c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1:55" ht="39.950000000000003" customHeight="1">
      <c r="A168" s="16">
        <v>160</v>
      </c>
      <c r="B168" s="71" t="s">
        <v>141</v>
      </c>
      <c r="C168" s="49">
        <v>1</v>
      </c>
      <c r="D168" s="66">
        <v>8.5400000000000004E-2</v>
      </c>
      <c r="E168" s="67">
        <v>213500</v>
      </c>
      <c r="F168" s="50">
        <v>2</v>
      </c>
      <c r="G168" s="67">
        <v>1060442</v>
      </c>
      <c r="H168" s="50">
        <v>2</v>
      </c>
      <c r="I168" s="68">
        <v>1476.06</v>
      </c>
      <c r="J168" s="67">
        <v>31924748</v>
      </c>
      <c r="K168" s="50">
        <v>71</v>
      </c>
      <c r="L168" s="67">
        <v>3351750</v>
      </c>
      <c r="M168" s="50">
        <v>7</v>
      </c>
      <c r="N168" s="67">
        <v>374440</v>
      </c>
      <c r="O168" s="69">
        <v>87</v>
      </c>
      <c r="P168" s="67">
        <v>2518851</v>
      </c>
      <c r="Q168" s="67">
        <v>0</v>
      </c>
      <c r="R168" s="67">
        <v>0</v>
      </c>
      <c r="S168" s="38">
        <f t="shared" si="4"/>
        <v>39443731</v>
      </c>
      <c r="T168" s="1" t="s">
        <v>10</v>
      </c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1:55" ht="39.950000000000003" customHeight="1">
      <c r="A169" s="16">
        <v>161</v>
      </c>
      <c r="B169" s="71" t="s">
        <v>142</v>
      </c>
      <c r="C169" s="49">
        <v>10</v>
      </c>
      <c r="D169" s="66">
        <v>0.54459999999999997</v>
      </c>
      <c r="E169" s="67">
        <v>1089200</v>
      </c>
      <c r="F169" s="50">
        <v>13</v>
      </c>
      <c r="G169" s="67">
        <v>4634489</v>
      </c>
      <c r="H169" s="50">
        <v>22</v>
      </c>
      <c r="I169" s="68">
        <v>901.6</v>
      </c>
      <c r="J169" s="67">
        <v>8028240</v>
      </c>
      <c r="K169" s="50">
        <v>80</v>
      </c>
      <c r="L169" s="67">
        <v>2183414</v>
      </c>
      <c r="M169" s="50">
        <v>10</v>
      </c>
      <c r="N169" s="67">
        <v>236320</v>
      </c>
      <c r="O169" s="69">
        <v>62</v>
      </c>
      <c r="P169" s="67">
        <v>2093571</v>
      </c>
      <c r="Q169" s="67">
        <v>0</v>
      </c>
      <c r="R169" s="67">
        <v>0</v>
      </c>
      <c r="S169" s="38">
        <f t="shared" si="4"/>
        <v>18265234</v>
      </c>
      <c r="T169" s="1" t="s">
        <v>10</v>
      </c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  <row r="170" spans="1:55" ht="39.950000000000003" customHeight="1">
      <c r="A170" s="16">
        <v>162</v>
      </c>
      <c r="B170" s="71" t="s">
        <v>143</v>
      </c>
      <c r="C170" s="49">
        <v>14</v>
      </c>
      <c r="D170" s="66">
        <v>3.850857</v>
      </c>
      <c r="E170" s="67">
        <v>26221315</v>
      </c>
      <c r="F170" s="50">
        <v>17</v>
      </c>
      <c r="G170" s="67">
        <v>11803137</v>
      </c>
      <c r="H170" s="50">
        <v>26</v>
      </c>
      <c r="I170" s="68">
        <v>9211.7999999999993</v>
      </c>
      <c r="J170" s="67">
        <v>108398962</v>
      </c>
      <c r="K170" s="50">
        <v>232</v>
      </c>
      <c r="L170" s="67">
        <v>7245860</v>
      </c>
      <c r="M170" s="50">
        <v>17</v>
      </c>
      <c r="N170" s="67">
        <v>3005894</v>
      </c>
      <c r="O170" s="69">
        <v>283</v>
      </c>
      <c r="P170" s="67">
        <v>11575450</v>
      </c>
      <c r="Q170" s="67">
        <v>0</v>
      </c>
      <c r="R170" s="67">
        <v>0</v>
      </c>
      <c r="S170" s="38">
        <f t="shared" si="4"/>
        <v>168250618</v>
      </c>
      <c r="T170" s="1" t="s">
        <v>10</v>
      </c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  <row r="171" spans="1:55" ht="39.950000000000003" customHeight="1">
      <c r="A171" s="16">
        <v>163</v>
      </c>
      <c r="B171" s="71" t="s">
        <v>232</v>
      </c>
      <c r="C171" s="49">
        <v>0</v>
      </c>
      <c r="D171" s="66">
        <v>0</v>
      </c>
      <c r="E171" s="67">
        <v>0</v>
      </c>
      <c r="F171" s="50">
        <v>9</v>
      </c>
      <c r="G171" s="67">
        <v>6925613</v>
      </c>
      <c r="H171" s="50">
        <v>22</v>
      </c>
      <c r="I171" s="68">
        <v>3384.42</v>
      </c>
      <c r="J171" s="67">
        <v>58392371</v>
      </c>
      <c r="K171" s="50">
        <v>128</v>
      </c>
      <c r="L171" s="67">
        <v>3438083</v>
      </c>
      <c r="M171" s="50">
        <v>15</v>
      </c>
      <c r="N171" s="67">
        <v>573090</v>
      </c>
      <c r="O171" s="69">
        <v>313</v>
      </c>
      <c r="P171" s="67">
        <v>11208286</v>
      </c>
      <c r="Q171" s="67">
        <v>0</v>
      </c>
      <c r="R171" s="67">
        <v>0</v>
      </c>
      <c r="S171" s="38">
        <f t="shared" si="4"/>
        <v>80537443</v>
      </c>
      <c r="T171" s="1" t="s">
        <v>10</v>
      </c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</row>
    <row r="172" spans="1:55" s="45" customFormat="1" ht="39.950000000000003" customHeight="1">
      <c r="A172" s="16">
        <v>164</v>
      </c>
      <c r="B172" s="72" t="s">
        <v>144</v>
      </c>
      <c r="C172" s="51">
        <v>6</v>
      </c>
      <c r="D172" s="78">
        <v>0.85880000000000001</v>
      </c>
      <c r="E172" s="79">
        <v>840672</v>
      </c>
      <c r="F172" s="52">
        <v>8</v>
      </c>
      <c r="G172" s="79">
        <v>4135068</v>
      </c>
      <c r="H172" s="52">
        <v>21</v>
      </c>
      <c r="I172" s="80">
        <v>3516.77</v>
      </c>
      <c r="J172" s="79">
        <v>35091298</v>
      </c>
      <c r="K172" s="52">
        <v>167</v>
      </c>
      <c r="L172" s="79">
        <v>5050492</v>
      </c>
      <c r="M172" s="52">
        <v>40</v>
      </c>
      <c r="N172" s="79">
        <v>1184258</v>
      </c>
      <c r="O172" s="81">
        <v>221</v>
      </c>
      <c r="P172" s="79">
        <v>6026393</v>
      </c>
      <c r="Q172" s="79">
        <v>0</v>
      </c>
      <c r="R172" s="79">
        <v>0</v>
      </c>
      <c r="S172" s="42">
        <f t="shared" si="4"/>
        <v>52328181</v>
      </c>
      <c r="T172" s="45" t="s">
        <v>10</v>
      </c>
    </row>
    <row r="173" spans="1:55" ht="39.950000000000003" customHeight="1">
      <c r="A173" s="16">
        <v>165</v>
      </c>
      <c r="B173" s="71" t="s">
        <v>145</v>
      </c>
      <c r="C173" s="49">
        <v>1</v>
      </c>
      <c r="D173" s="66">
        <v>0.37990000000000002</v>
      </c>
      <c r="E173" s="67">
        <v>1063720</v>
      </c>
      <c r="F173" s="50">
        <v>7</v>
      </c>
      <c r="G173" s="67">
        <v>2817935</v>
      </c>
      <c r="H173" s="50">
        <v>5</v>
      </c>
      <c r="I173" s="68">
        <v>3498.04</v>
      </c>
      <c r="J173" s="67">
        <v>40732339</v>
      </c>
      <c r="K173" s="50">
        <v>143</v>
      </c>
      <c r="L173" s="67">
        <v>3691429</v>
      </c>
      <c r="M173" s="50">
        <v>29</v>
      </c>
      <c r="N173" s="67">
        <v>622391</v>
      </c>
      <c r="O173" s="69">
        <v>224</v>
      </c>
      <c r="P173" s="67">
        <v>7364563</v>
      </c>
      <c r="Q173" s="67">
        <v>0</v>
      </c>
      <c r="R173" s="67">
        <v>0</v>
      </c>
      <c r="S173" s="38">
        <f t="shared" si="4"/>
        <v>56292377</v>
      </c>
      <c r="T173" s="1" t="s">
        <v>10</v>
      </c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</row>
    <row r="174" spans="1:55" ht="39.950000000000003" customHeight="1">
      <c r="A174" s="16">
        <v>166</v>
      </c>
      <c r="B174" s="71" t="s">
        <v>146</v>
      </c>
      <c r="C174" s="49">
        <v>0</v>
      </c>
      <c r="D174" s="66">
        <v>0</v>
      </c>
      <c r="E174" s="67">
        <v>0</v>
      </c>
      <c r="F174" s="50">
        <v>14</v>
      </c>
      <c r="G174" s="67">
        <v>3960042</v>
      </c>
      <c r="H174" s="50">
        <v>32</v>
      </c>
      <c r="I174" s="68">
        <v>1881.5</v>
      </c>
      <c r="J174" s="67">
        <v>10640948</v>
      </c>
      <c r="K174" s="50">
        <v>84</v>
      </c>
      <c r="L174" s="67">
        <v>3065996</v>
      </c>
      <c r="M174" s="50">
        <v>13</v>
      </c>
      <c r="N174" s="67">
        <v>687167</v>
      </c>
      <c r="O174" s="69">
        <v>154</v>
      </c>
      <c r="P174" s="67">
        <v>4766202</v>
      </c>
      <c r="Q174" s="67">
        <v>0</v>
      </c>
      <c r="R174" s="67">
        <v>0</v>
      </c>
      <c r="S174" s="38">
        <f t="shared" si="4"/>
        <v>23120355</v>
      </c>
      <c r="T174" s="1" t="s">
        <v>10</v>
      </c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</row>
    <row r="175" spans="1:55" ht="39.950000000000003" customHeight="1">
      <c r="A175" s="16">
        <v>167</v>
      </c>
      <c r="B175" s="71" t="s">
        <v>147</v>
      </c>
      <c r="C175" s="49">
        <v>0</v>
      </c>
      <c r="D175" s="66">
        <v>0</v>
      </c>
      <c r="E175" s="67">
        <v>0</v>
      </c>
      <c r="F175" s="50">
        <v>15</v>
      </c>
      <c r="G175" s="67">
        <v>5438840</v>
      </c>
      <c r="H175" s="50">
        <v>21</v>
      </c>
      <c r="I175" s="68">
        <v>1795.54</v>
      </c>
      <c r="J175" s="67">
        <v>20133071</v>
      </c>
      <c r="K175" s="50">
        <v>91</v>
      </c>
      <c r="L175" s="67">
        <v>2608257</v>
      </c>
      <c r="M175" s="50">
        <v>15</v>
      </c>
      <c r="N175" s="67">
        <v>635900</v>
      </c>
      <c r="O175" s="69">
        <v>178</v>
      </c>
      <c r="P175" s="67">
        <v>5422704</v>
      </c>
      <c r="Q175" s="67">
        <v>0</v>
      </c>
      <c r="R175" s="67">
        <v>0</v>
      </c>
      <c r="S175" s="38">
        <f t="shared" si="4"/>
        <v>34238772</v>
      </c>
      <c r="T175" s="1" t="s">
        <v>10</v>
      </c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</row>
    <row r="176" spans="1:55" ht="39.950000000000003" customHeight="1">
      <c r="A176" s="16">
        <v>168</v>
      </c>
      <c r="B176" s="71" t="s">
        <v>192</v>
      </c>
      <c r="C176" s="49">
        <v>0</v>
      </c>
      <c r="D176" s="66">
        <v>0</v>
      </c>
      <c r="E176" s="67">
        <v>0</v>
      </c>
      <c r="F176" s="50">
        <v>4</v>
      </c>
      <c r="G176" s="67">
        <v>4144523</v>
      </c>
      <c r="H176" s="50">
        <v>13</v>
      </c>
      <c r="I176" s="68">
        <v>2740.41</v>
      </c>
      <c r="J176" s="67">
        <v>15936631</v>
      </c>
      <c r="K176" s="50">
        <v>119</v>
      </c>
      <c r="L176" s="67">
        <v>3090056</v>
      </c>
      <c r="M176" s="50">
        <v>6</v>
      </c>
      <c r="N176" s="67">
        <v>266521</v>
      </c>
      <c r="O176" s="69">
        <v>110</v>
      </c>
      <c r="P176" s="67">
        <v>4052463</v>
      </c>
      <c r="Q176" s="67">
        <v>0</v>
      </c>
      <c r="R176" s="67">
        <v>0</v>
      </c>
      <c r="S176" s="38">
        <f t="shared" si="4"/>
        <v>27490194</v>
      </c>
      <c r="T176" s="1" t="s">
        <v>10</v>
      </c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</row>
    <row r="177" spans="1:55" ht="39.950000000000003" customHeight="1">
      <c r="A177" s="16">
        <v>169</v>
      </c>
      <c r="B177" s="71" t="s">
        <v>148</v>
      </c>
      <c r="C177" s="49">
        <v>0</v>
      </c>
      <c r="D177" s="66">
        <v>0</v>
      </c>
      <c r="E177" s="67">
        <v>0</v>
      </c>
      <c r="F177" s="50">
        <v>8</v>
      </c>
      <c r="G177" s="67">
        <v>7776147</v>
      </c>
      <c r="H177" s="50">
        <v>25</v>
      </c>
      <c r="I177" s="68">
        <v>2042.8422</v>
      </c>
      <c r="J177" s="67">
        <v>23316374</v>
      </c>
      <c r="K177" s="50">
        <v>83</v>
      </c>
      <c r="L177" s="67">
        <v>1893214</v>
      </c>
      <c r="M177" s="50">
        <v>31</v>
      </c>
      <c r="N177" s="67">
        <v>952660</v>
      </c>
      <c r="O177" s="69">
        <v>717</v>
      </c>
      <c r="P177" s="67">
        <v>7582453</v>
      </c>
      <c r="Q177" s="67">
        <v>0</v>
      </c>
      <c r="R177" s="67">
        <v>0</v>
      </c>
      <c r="S177" s="38">
        <f t="shared" si="4"/>
        <v>41520848</v>
      </c>
      <c r="T177" s="1" t="s">
        <v>10</v>
      </c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</row>
    <row r="178" spans="1:55" ht="39.950000000000003" customHeight="1">
      <c r="A178" s="16">
        <v>170</v>
      </c>
      <c r="B178" s="71" t="s">
        <v>149</v>
      </c>
      <c r="C178" s="49">
        <v>16</v>
      </c>
      <c r="D178" s="66">
        <v>0.83841600000000005</v>
      </c>
      <c r="E178" s="67">
        <v>8048796</v>
      </c>
      <c r="F178" s="50">
        <v>8</v>
      </c>
      <c r="G178" s="67">
        <v>6593495</v>
      </c>
      <c r="H178" s="50">
        <v>6</v>
      </c>
      <c r="I178" s="68">
        <v>7560.07</v>
      </c>
      <c r="J178" s="67">
        <v>114251093</v>
      </c>
      <c r="K178" s="50">
        <v>195</v>
      </c>
      <c r="L178" s="67">
        <v>6518925</v>
      </c>
      <c r="M178" s="50">
        <v>33</v>
      </c>
      <c r="N178" s="67">
        <v>658292</v>
      </c>
      <c r="O178" s="69">
        <v>195</v>
      </c>
      <c r="P178" s="67">
        <v>9741515</v>
      </c>
      <c r="Q178" s="67">
        <v>0</v>
      </c>
      <c r="R178" s="67">
        <v>0</v>
      </c>
      <c r="S178" s="38">
        <f t="shared" si="4"/>
        <v>145812116</v>
      </c>
      <c r="T178" s="1" t="s">
        <v>10</v>
      </c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</row>
    <row r="179" spans="1:55" ht="39.950000000000003" customHeight="1">
      <c r="A179" s="16">
        <v>171</v>
      </c>
      <c r="B179" s="71" t="s">
        <v>150</v>
      </c>
      <c r="C179" s="49">
        <v>2</v>
      </c>
      <c r="D179" s="66">
        <v>0.76480000000000004</v>
      </c>
      <c r="E179" s="67">
        <v>2370880</v>
      </c>
      <c r="F179" s="50">
        <v>7</v>
      </c>
      <c r="G179" s="67">
        <v>2859357</v>
      </c>
      <c r="H179" s="50">
        <v>13</v>
      </c>
      <c r="I179" s="68">
        <v>2422.0700000000002</v>
      </c>
      <c r="J179" s="67">
        <v>32114207</v>
      </c>
      <c r="K179" s="50">
        <v>79</v>
      </c>
      <c r="L179" s="67">
        <v>2431197</v>
      </c>
      <c r="M179" s="50">
        <v>15</v>
      </c>
      <c r="N179" s="67">
        <v>500940</v>
      </c>
      <c r="O179" s="69">
        <v>132</v>
      </c>
      <c r="P179" s="67">
        <v>3353845</v>
      </c>
      <c r="Q179" s="67">
        <v>0</v>
      </c>
      <c r="R179" s="67">
        <v>0</v>
      </c>
      <c r="S179" s="38">
        <f t="shared" si="4"/>
        <v>43630426</v>
      </c>
      <c r="T179" s="1" t="s">
        <v>10</v>
      </c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</row>
    <row r="180" spans="1:55" ht="39.950000000000003" customHeight="1">
      <c r="A180" s="16">
        <v>172</v>
      </c>
      <c r="B180" s="71" t="s">
        <v>151</v>
      </c>
      <c r="C180" s="49">
        <v>0</v>
      </c>
      <c r="D180" s="66">
        <v>0</v>
      </c>
      <c r="E180" s="67">
        <v>0</v>
      </c>
      <c r="F180" s="50">
        <v>5</v>
      </c>
      <c r="G180" s="67">
        <v>4218171</v>
      </c>
      <c r="H180" s="50">
        <v>7</v>
      </c>
      <c r="I180" s="68">
        <v>4283.29</v>
      </c>
      <c r="J180" s="67">
        <v>14392716</v>
      </c>
      <c r="K180" s="50">
        <v>131</v>
      </c>
      <c r="L180" s="67">
        <v>3625651</v>
      </c>
      <c r="M180" s="50">
        <v>14</v>
      </c>
      <c r="N180" s="67">
        <v>342880</v>
      </c>
      <c r="O180" s="69">
        <v>135</v>
      </c>
      <c r="P180" s="67">
        <v>4157853</v>
      </c>
      <c r="Q180" s="67">
        <v>0</v>
      </c>
      <c r="R180" s="67">
        <v>0</v>
      </c>
      <c r="S180" s="38">
        <f t="shared" si="4"/>
        <v>26737271</v>
      </c>
      <c r="T180" s="1" t="s">
        <v>10</v>
      </c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</row>
    <row r="181" spans="1:55" ht="39.950000000000003" customHeight="1">
      <c r="A181" s="16">
        <v>173</v>
      </c>
      <c r="B181" s="71" t="s">
        <v>152</v>
      </c>
      <c r="C181" s="49">
        <v>2</v>
      </c>
      <c r="D181" s="66">
        <v>0.19650000000000001</v>
      </c>
      <c r="E181" s="67">
        <v>5777100</v>
      </c>
      <c r="F181" s="50">
        <v>2</v>
      </c>
      <c r="G181" s="67">
        <v>1804731</v>
      </c>
      <c r="H181" s="50">
        <v>4</v>
      </c>
      <c r="I181" s="68">
        <v>3483.11</v>
      </c>
      <c r="J181" s="67">
        <v>22031387</v>
      </c>
      <c r="K181" s="50">
        <v>129</v>
      </c>
      <c r="L181" s="67">
        <v>4391046</v>
      </c>
      <c r="M181" s="50">
        <v>14</v>
      </c>
      <c r="N181" s="67">
        <v>1545901</v>
      </c>
      <c r="O181" s="69">
        <v>149</v>
      </c>
      <c r="P181" s="67">
        <v>4652036</v>
      </c>
      <c r="Q181" s="67">
        <v>0</v>
      </c>
      <c r="R181" s="67">
        <v>0</v>
      </c>
      <c r="S181" s="38">
        <f t="shared" si="4"/>
        <v>40202201</v>
      </c>
      <c r="T181" s="1" t="s">
        <v>10</v>
      </c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</row>
    <row r="182" spans="1:55" ht="39.950000000000003" customHeight="1">
      <c r="A182" s="16">
        <v>174</v>
      </c>
      <c r="B182" s="71" t="s">
        <v>153</v>
      </c>
      <c r="C182" s="49">
        <v>7</v>
      </c>
      <c r="D182" s="66">
        <v>0.76519999999999999</v>
      </c>
      <c r="E182" s="67">
        <v>696332</v>
      </c>
      <c r="F182" s="50">
        <v>15</v>
      </c>
      <c r="G182" s="67">
        <v>4688077</v>
      </c>
      <c r="H182" s="50">
        <v>14</v>
      </c>
      <c r="I182" s="68">
        <v>2121.06</v>
      </c>
      <c r="J182" s="67">
        <v>34096701</v>
      </c>
      <c r="K182" s="50">
        <v>124</v>
      </c>
      <c r="L182" s="67">
        <v>3429678</v>
      </c>
      <c r="M182" s="50">
        <v>10</v>
      </c>
      <c r="N182" s="67">
        <v>465298</v>
      </c>
      <c r="O182" s="69">
        <v>140</v>
      </c>
      <c r="P182" s="67">
        <v>4305781</v>
      </c>
      <c r="Q182" s="67">
        <v>0</v>
      </c>
      <c r="R182" s="67">
        <v>0</v>
      </c>
      <c r="S182" s="38">
        <f t="shared" si="4"/>
        <v>47681867</v>
      </c>
      <c r="T182" s="1" t="s">
        <v>10</v>
      </c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</row>
    <row r="183" spans="1:55" ht="39.950000000000003" customHeight="1">
      <c r="A183" s="16">
        <v>175</v>
      </c>
      <c r="B183" s="71" t="s">
        <v>240</v>
      </c>
      <c r="C183" s="49">
        <v>3</v>
      </c>
      <c r="D183" s="66">
        <v>1.077</v>
      </c>
      <c r="E183" s="67">
        <v>1292400</v>
      </c>
      <c r="F183" s="50">
        <v>2</v>
      </c>
      <c r="G183" s="67">
        <v>972764</v>
      </c>
      <c r="H183" s="50">
        <v>11</v>
      </c>
      <c r="I183" s="68">
        <v>5690.79</v>
      </c>
      <c r="J183" s="67">
        <v>80368106</v>
      </c>
      <c r="K183" s="50">
        <v>263</v>
      </c>
      <c r="L183" s="67">
        <v>6724391</v>
      </c>
      <c r="M183" s="50">
        <v>29</v>
      </c>
      <c r="N183" s="67">
        <v>749322</v>
      </c>
      <c r="O183" s="69">
        <v>256</v>
      </c>
      <c r="P183" s="67">
        <v>8068461</v>
      </c>
      <c r="Q183" s="67">
        <v>0</v>
      </c>
      <c r="R183" s="67">
        <v>0</v>
      </c>
      <c r="S183" s="38">
        <f t="shared" si="4"/>
        <v>98175444</v>
      </c>
      <c r="T183" s="1" t="s">
        <v>10</v>
      </c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</row>
    <row r="184" spans="1:55" ht="39.950000000000003" customHeight="1">
      <c r="A184" s="16">
        <v>176</v>
      </c>
      <c r="B184" s="71" t="s">
        <v>154</v>
      </c>
      <c r="C184" s="49">
        <v>3</v>
      </c>
      <c r="D184" s="66">
        <v>0.2555</v>
      </c>
      <c r="E184" s="67">
        <v>180761</v>
      </c>
      <c r="F184" s="50">
        <v>11</v>
      </c>
      <c r="G184" s="67">
        <v>3606343</v>
      </c>
      <c r="H184" s="50">
        <v>28</v>
      </c>
      <c r="I184" s="68">
        <v>3350.53</v>
      </c>
      <c r="J184" s="67">
        <v>36591744</v>
      </c>
      <c r="K184" s="50">
        <v>74</v>
      </c>
      <c r="L184" s="67">
        <v>2855642</v>
      </c>
      <c r="M184" s="50">
        <v>19</v>
      </c>
      <c r="N184" s="67">
        <v>1001837</v>
      </c>
      <c r="O184" s="69">
        <v>145</v>
      </c>
      <c r="P184" s="67">
        <v>4394466</v>
      </c>
      <c r="Q184" s="67">
        <v>0</v>
      </c>
      <c r="R184" s="67">
        <v>0</v>
      </c>
      <c r="S184" s="38">
        <f t="shared" si="4"/>
        <v>48630793</v>
      </c>
      <c r="T184" s="1" t="s">
        <v>10</v>
      </c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</row>
    <row r="185" spans="1:55" ht="39.950000000000003" customHeight="1">
      <c r="A185" s="16">
        <v>177</v>
      </c>
      <c r="B185" s="71" t="s">
        <v>155</v>
      </c>
      <c r="C185" s="49">
        <v>3</v>
      </c>
      <c r="D185" s="66">
        <v>0.47741600000000001</v>
      </c>
      <c r="E185" s="67">
        <v>7888156</v>
      </c>
      <c r="F185" s="50">
        <v>3</v>
      </c>
      <c r="G185" s="67">
        <v>5002097</v>
      </c>
      <c r="H185" s="50">
        <v>19</v>
      </c>
      <c r="I185" s="68">
        <v>3393.88</v>
      </c>
      <c r="J185" s="67">
        <v>25470904</v>
      </c>
      <c r="K185" s="50">
        <v>87</v>
      </c>
      <c r="L185" s="67">
        <v>2411870</v>
      </c>
      <c r="M185" s="50">
        <v>16</v>
      </c>
      <c r="N185" s="67">
        <v>371150</v>
      </c>
      <c r="O185" s="69">
        <v>129</v>
      </c>
      <c r="P185" s="67">
        <v>4083302</v>
      </c>
      <c r="Q185" s="67">
        <v>0</v>
      </c>
      <c r="R185" s="67">
        <v>0</v>
      </c>
      <c r="S185" s="38">
        <f t="shared" si="4"/>
        <v>45227479</v>
      </c>
      <c r="T185" s="1" t="s">
        <v>10</v>
      </c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</row>
    <row r="186" spans="1:55" ht="39.950000000000003" customHeight="1">
      <c r="A186" s="16">
        <v>178</v>
      </c>
      <c r="B186" s="71" t="s">
        <v>156</v>
      </c>
      <c r="C186" s="49">
        <v>5</v>
      </c>
      <c r="D186" s="66">
        <v>0.64559999999999995</v>
      </c>
      <c r="E186" s="67">
        <v>1381176</v>
      </c>
      <c r="F186" s="50">
        <v>7</v>
      </c>
      <c r="G186" s="67">
        <v>3565876</v>
      </c>
      <c r="H186" s="50">
        <v>15</v>
      </c>
      <c r="I186" s="68">
        <v>2540.34</v>
      </c>
      <c r="J186" s="67">
        <v>42970241</v>
      </c>
      <c r="K186" s="50">
        <v>65</v>
      </c>
      <c r="L186" s="67">
        <v>1740809</v>
      </c>
      <c r="M186" s="50">
        <v>5</v>
      </c>
      <c r="N186" s="67">
        <v>154377</v>
      </c>
      <c r="O186" s="69">
        <v>151</v>
      </c>
      <c r="P186" s="67">
        <v>5257174</v>
      </c>
      <c r="Q186" s="67">
        <v>0</v>
      </c>
      <c r="R186" s="67">
        <v>0</v>
      </c>
      <c r="S186" s="38">
        <f t="shared" si="4"/>
        <v>55069653</v>
      </c>
      <c r="T186" s="1" t="s">
        <v>10</v>
      </c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</row>
    <row r="187" spans="1:55" ht="39.950000000000003" customHeight="1">
      <c r="A187" s="16">
        <v>179</v>
      </c>
      <c r="B187" s="71" t="s">
        <v>157</v>
      </c>
      <c r="C187" s="49">
        <v>1</v>
      </c>
      <c r="D187" s="66">
        <v>1.6E-2</v>
      </c>
      <c r="E187" s="67">
        <v>16000</v>
      </c>
      <c r="F187" s="50">
        <v>5</v>
      </c>
      <c r="G187" s="67">
        <v>7662080</v>
      </c>
      <c r="H187" s="50">
        <v>6</v>
      </c>
      <c r="I187" s="68">
        <v>3207</v>
      </c>
      <c r="J187" s="67">
        <v>52087882</v>
      </c>
      <c r="K187" s="50">
        <v>87</v>
      </c>
      <c r="L187" s="67">
        <v>2179080</v>
      </c>
      <c r="M187" s="50">
        <v>17</v>
      </c>
      <c r="N187" s="67">
        <v>660425</v>
      </c>
      <c r="O187" s="69">
        <v>121</v>
      </c>
      <c r="P187" s="67">
        <v>4749809</v>
      </c>
      <c r="Q187" s="67">
        <v>0</v>
      </c>
      <c r="R187" s="67">
        <v>0</v>
      </c>
      <c r="S187" s="38">
        <f t="shared" si="4"/>
        <v>67355276</v>
      </c>
      <c r="T187" s="1" t="s">
        <v>10</v>
      </c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</row>
    <row r="188" spans="1:55" ht="39.950000000000003" customHeight="1">
      <c r="A188" s="16">
        <v>180</v>
      </c>
      <c r="B188" s="71" t="s">
        <v>158</v>
      </c>
      <c r="C188" s="49">
        <v>84</v>
      </c>
      <c r="D188" s="66">
        <v>3.3428450000000001</v>
      </c>
      <c r="E188" s="67">
        <v>86900645</v>
      </c>
      <c r="F188" s="50">
        <v>13</v>
      </c>
      <c r="G188" s="67">
        <v>30984982</v>
      </c>
      <c r="H188" s="50">
        <v>45</v>
      </c>
      <c r="I188" s="68">
        <v>18326.97</v>
      </c>
      <c r="J188" s="67">
        <v>217364355</v>
      </c>
      <c r="K188" s="50">
        <v>358</v>
      </c>
      <c r="L188" s="67">
        <v>9492069</v>
      </c>
      <c r="M188" s="50">
        <v>70</v>
      </c>
      <c r="N188" s="67">
        <v>4597310</v>
      </c>
      <c r="O188" s="69">
        <v>549</v>
      </c>
      <c r="P188" s="67">
        <v>21226490</v>
      </c>
      <c r="Q188" s="67">
        <v>3060000</v>
      </c>
      <c r="R188" s="67">
        <v>0</v>
      </c>
      <c r="S188" s="38">
        <f t="shared" si="4"/>
        <v>370565851</v>
      </c>
      <c r="T188" s="1" t="s">
        <v>10</v>
      </c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</row>
    <row r="189" spans="1:55" ht="39.950000000000003" customHeight="1">
      <c r="A189" s="16">
        <v>181</v>
      </c>
      <c r="B189" s="71" t="s">
        <v>159</v>
      </c>
      <c r="C189" s="49">
        <v>0</v>
      </c>
      <c r="D189" s="66">
        <v>0</v>
      </c>
      <c r="E189" s="67">
        <v>0</v>
      </c>
      <c r="F189" s="50">
        <v>20</v>
      </c>
      <c r="G189" s="67">
        <v>12831229</v>
      </c>
      <c r="H189" s="50">
        <v>13</v>
      </c>
      <c r="I189" s="68">
        <v>4431.18</v>
      </c>
      <c r="J189" s="67">
        <v>83239505</v>
      </c>
      <c r="K189" s="50">
        <v>129</v>
      </c>
      <c r="L189" s="67">
        <v>3179836</v>
      </c>
      <c r="M189" s="50">
        <v>14</v>
      </c>
      <c r="N189" s="67">
        <v>303364</v>
      </c>
      <c r="O189" s="69">
        <v>200</v>
      </c>
      <c r="P189" s="67">
        <v>6808989</v>
      </c>
      <c r="Q189" s="67">
        <v>0</v>
      </c>
      <c r="R189" s="67">
        <v>0</v>
      </c>
      <c r="S189" s="38">
        <f t="shared" si="4"/>
        <v>106362923</v>
      </c>
      <c r="T189" s="1" t="s">
        <v>10</v>
      </c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</row>
    <row r="190" spans="1:55" ht="39.950000000000003" customHeight="1">
      <c r="A190" s="16">
        <v>182</v>
      </c>
      <c r="B190" s="71" t="s">
        <v>160</v>
      </c>
      <c r="C190" s="49">
        <v>0</v>
      </c>
      <c r="D190" s="66">
        <v>0</v>
      </c>
      <c r="E190" s="67">
        <v>0</v>
      </c>
      <c r="F190" s="50">
        <v>14</v>
      </c>
      <c r="G190" s="67">
        <v>6544489</v>
      </c>
      <c r="H190" s="50">
        <v>17</v>
      </c>
      <c r="I190" s="68">
        <v>3832.91</v>
      </c>
      <c r="J190" s="67">
        <v>66008611</v>
      </c>
      <c r="K190" s="50">
        <v>98</v>
      </c>
      <c r="L190" s="67">
        <v>2540808</v>
      </c>
      <c r="M190" s="50">
        <v>9</v>
      </c>
      <c r="N190" s="67">
        <v>299716</v>
      </c>
      <c r="O190" s="69">
        <v>120</v>
      </c>
      <c r="P190" s="67">
        <v>4229737</v>
      </c>
      <c r="Q190" s="67">
        <v>0</v>
      </c>
      <c r="R190" s="67">
        <v>0</v>
      </c>
      <c r="S190" s="38">
        <f t="shared" si="4"/>
        <v>79623361</v>
      </c>
      <c r="T190" s="1" t="s">
        <v>10</v>
      </c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</row>
    <row r="191" spans="1:55" ht="39.950000000000003" customHeight="1">
      <c r="A191" s="16">
        <v>183</v>
      </c>
      <c r="B191" s="72" t="s">
        <v>161</v>
      </c>
      <c r="C191" s="51">
        <v>1</v>
      </c>
      <c r="D191" s="78">
        <v>2.8899999999999999E-2</v>
      </c>
      <c r="E191" s="79">
        <v>130050</v>
      </c>
      <c r="F191" s="52">
        <v>7</v>
      </c>
      <c r="G191" s="79">
        <v>6430428</v>
      </c>
      <c r="H191" s="52">
        <v>9</v>
      </c>
      <c r="I191" s="80">
        <v>2758.5</v>
      </c>
      <c r="J191" s="79">
        <v>51909237</v>
      </c>
      <c r="K191" s="52">
        <v>158</v>
      </c>
      <c r="L191" s="79">
        <v>4188675</v>
      </c>
      <c r="M191" s="52">
        <v>13</v>
      </c>
      <c r="N191" s="79">
        <v>572006</v>
      </c>
      <c r="O191" s="81">
        <v>132</v>
      </c>
      <c r="P191" s="79">
        <v>3832613</v>
      </c>
      <c r="Q191" s="79">
        <v>0</v>
      </c>
      <c r="R191" s="79">
        <v>0</v>
      </c>
      <c r="S191" s="42">
        <f t="shared" si="4"/>
        <v>67063009</v>
      </c>
      <c r="T191" s="1" t="s">
        <v>10</v>
      </c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</row>
    <row r="192" spans="1:55" ht="39.950000000000003" customHeight="1">
      <c r="A192" s="16">
        <v>184</v>
      </c>
      <c r="B192" s="71" t="s">
        <v>162</v>
      </c>
      <c r="C192" s="49">
        <v>0</v>
      </c>
      <c r="D192" s="66">
        <v>0</v>
      </c>
      <c r="E192" s="67">
        <v>0</v>
      </c>
      <c r="F192" s="50">
        <v>12</v>
      </c>
      <c r="G192" s="67">
        <v>11335471</v>
      </c>
      <c r="H192" s="50">
        <v>24</v>
      </c>
      <c r="I192" s="68">
        <v>2144.4699999999998</v>
      </c>
      <c r="J192" s="67">
        <v>47845697</v>
      </c>
      <c r="K192" s="50">
        <v>88</v>
      </c>
      <c r="L192" s="67">
        <v>2434017</v>
      </c>
      <c r="M192" s="50">
        <v>9</v>
      </c>
      <c r="N192" s="67">
        <v>210283</v>
      </c>
      <c r="O192" s="69">
        <v>142</v>
      </c>
      <c r="P192" s="67">
        <v>7214240</v>
      </c>
      <c r="Q192" s="67">
        <v>0</v>
      </c>
      <c r="R192" s="67">
        <v>0</v>
      </c>
      <c r="S192" s="38">
        <f t="shared" si="4"/>
        <v>69039708</v>
      </c>
      <c r="T192" s="1" t="s">
        <v>10</v>
      </c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</row>
    <row r="193" spans="1:55" ht="39.950000000000003" customHeight="1">
      <c r="A193" s="16">
        <v>185</v>
      </c>
      <c r="B193" s="71" t="s">
        <v>163</v>
      </c>
      <c r="C193" s="49">
        <v>3</v>
      </c>
      <c r="D193" s="66">
        <v>0.31519999999999998</v>
      </c>
      <c r="E193" s="67">
        <v>1715340</v>
      </c>
      <c r="F193" s="50">
        <v>5</v>
      </c>
      <c r="G193" s="67">
        <v>3102418</v>
      </c>
      <c r="H193" s="50">
        <v>10</v>
      </c>
      <c r="I193" s="68">
        <v>1542.15</v>
      </c>
      <c r="J193" s="67">
        <v>14835383</v>
      </c>
      <c r="K193" s="50">
        <v>76</v>
      </c>
      <c r="L193" s="67">
        <v>4736234</v>
      </c>
      <c r="M193" s="50">
        <v>19</v>
      </c>
      <c r="N193" s="67">
        <v>447836</v>
      </c>
      <c r="O193" s="69">
        <v>96</v>
      </c>
      <c r="P193" s="67">
        <v>4313444</v>
      </c>
      <c r="Q193" s="67">
        <v>0</v>
      </c>
      <c r="R193" s="67">
        <v>0</v>
      </c>
      <c r="S193" s="38">
        <f t="shared" si="4"/>
        <v>29150655</v>
      </c>
      <c r="T193" s="1" t="s">
        <v>10</v>
      </c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</row>
    <row r="194" spans="1:55" ht="39.950000000000003" customHeight="1">
      <c r="A194" s="16">
        <v>186</v>
      </c>
      <c r="B194" s="71" t="s">
        <v>164</v>
      </c>
      <c r="C194" s="49">
        <v>0</v>
      </c>
      <c r="D194" s="66">
        <v>0</v>
      </c>
      <c r="E194" s="67">
        <v>0</v>
      </c>
      <c r="F194" s="50">
        <v>29</v>
      </c>
      <c r="G194" s="67">
        <v>22237405</v>
      </c>
      <c r="H194" s="50">
        <v>35</v>
      </c>
      <c r="I194" s="68">
        <v>3973.83</v>
      </c>
      <c r="J194" s="67">
        <v>44879413</v>
      </c>
      <c r="K194" s="50">
        <v>137</v>
      </c>
      <c r="L194" s="67">
        <v>3001354</v>
      </c>
      <c r="M194" s="50">
        <v>19</v>
      </c>
      <c r="N194" s="67">
        <v>2481600</v>
      </c>
      <c r="O194" s="69">
        <v>230</v>
      </c>
      <c r="P194" s="67">
        <v>8964493</v>
      </c>
      <c r="Q194" s="67">
        <v>0</v>
      </c>
      <c r="R194" s="67">
        <v>0</v>
      </c>
      <c r="S194" s="38">
        <f t="shared" si="4"/>
        <v>81564265</v>
      </c>
      <c r="T194" s="1" t="s">
        <v>10</v>
      </c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</row>
    <row r="195" spans="1:55" ht="39.950000000000003" customHeight="1">
      <c r="A195" s="16">
        <v>187</v>
      </c>
      <c r="B195" s="71" t="s">
        <v>165</v>
      </c>
      <c r="C195" s="49">
        <v>0</v>
      </c>
      <c r="D195" s="66">
        <v>0</v>
      </c>
      <c r="E195" s="67">
        <v>0</v>
      </c>
      <c r="F195" s="50">
        <v>11</v>
      </c>
      <c r="G195" s="67">
        <v>7004896</v>
      </c>
      <c r="H195" s="50">
        <v>25</v>
      </c>
      <c r="I195" s="68">
        <v>2842.34</v>
      </c>
      <c r="J195" s="67">
        <v>45067053</v>
      </c>
      <c r="K195" s="50">
        <v>76</v>
      </c>
      <c r="L195" s="67">
        <v>1908336</v>
      </c>
      <c r="M195" s="50">
        <v>11</v>
      </c>
      <c r="N195" s="67">
        <v>941852</v>
      </c>
      <c r="O195" s="69">
        <v>133</v>
      </c>
      <c r="P195" s="67">
        <v>5800713</v>
      </c>
      <c r="Q195" s="67">
        <v>0</v>
      </c>
      <c r="R195" s="67">
        <v>0</v>
      </c>
      <c r="S195" s="38">
        <f t="shared" si="4"/>
        <v>60722850</v>
      </c>
      <c r="T195" s="1" t="s">
        <v>10</v>
      </c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</row>
    <row r="196" spans="1:55" ht="39.950000000000003" customHeight="1">
      <c r="A196" s="16">
        <v>188</v>
      </c>
      <c r="B196" s="71" t="s">
        <v>166</v>
      </c>
      <c r="C196" s="49">
        <v>0</v>
      </c>
      <c r="D196" s="66">
        <v>0</v>
      </c>
      <c r="E196" s="67">
        <v>0</v>
      </c>
      <c r="F196" s="50">
        <v>11</v>
      </c>
      <c r="G196" s="67">
        <v>16548468</v>
      </c>
      <c r="H196" s="50">
        <v>35</v>
      </c>
      <c r="I196" s="68">
        <v>6315.62</v>
      </c>
      <c r="J196" s="67">
        <v>83941865</v>
      </c>
      <c r="K196" s="50">
        <v>201</v>
      </c>
      <c r="L196" s="67">
        <v>8511848</v>
      </c>
      <c r="M196" s="50">
        <v>23</v>
      </c>
      <c r="N196" s="67">
        <v>1501980</v>
      </c>
      <c r="O196" s="69">
        <v>220</v>
      </c>
      <c r="P196" s="67">
        <v>8989992</v>
      </c>
      <c r="Q196" s="67">
        <v>0</v>
      </c>
      <c r="R196" s="67">
        <v>0</v>
      </c>
      <c r="S196" s="38">
        <f t="shared" ref="S196:S222" si="5">SUM(E196,G196,J196,L196,N196,P196,R196)</f>
        <v>119494153</v>
      </c>
      <c r="T196" s="1" t="s">
        <v>10</v>
      </c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</row>
    <row r="197" spans="1:55" ht="39.950000000000003" customHeight="1">
      <c r="A197" s="16">
        <v>189</v>
      </c>
      <c r="B197" s="71" t="s">
        <v>167</v>
      </c>
      <c r="C197" s="49">
        <v>0</v>
      </c>
      <c r="D197" s="66">
        <v>0</v>
      </c>
      <c r="E197" s="67">
        <v>0</v>
      </c>
      <c r="F197" s="50">
        <v>14</v>
      </c>
      <c r="G197" s="67">
        <v>4867369</v>
      </c>
      <c r="H197" s="50">
        <v>19</v>
      </c>
      <c r="I197" s="68">
        <v>2526.9699999999998</v>
      </c>
      <c r="J197" s="67">
        <v>25313714</v>
      </c>
      <c r="K197" s="50">
        <v>97</v>
      </c>
      <c r="L197" s="67">
        <v>2901037</v>
      </c>
      <c r="M197" s="50">
        <v>10</v>
      </c>
      <c r="N197" s="67">
        <v>500880</v>
      </c>
      <c r="O197" s="69">
        <v>180</v>
      </c>
      <c r="P197" s="67">
        <v>6114639</v>
      </c>
      <c r="Q197" s="67">
        <v>0</v>
      </c>
      <c r="R197" s="67">
        <v>0</v>
      </c>
      <c r="S197" s="38">
        <f t="shared" si="5"/>
        <v>39697639</v>
      </c>
      <c r="T197" s="1" t="s">
        <v>10</v>
      </c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</row>
    <row r="198" spans="1:55" ht="39.950000000000003" customHeight="1">
      <c r="A198" s="16">
        <v>190</v>
      </c>
      <c r="B198" s="71" t="s">
        <v>168</v>
      </c>
      <c r="C198" s="49">
        <v>0</v>
      </c>
      <c r="D198" s="66">
        <v>0</v>
      </c>
      <c r="E198" s="67">
        <v>0</v>
      </c>
      <c r="F198" s="50">
        <v>9</v>
      </c>
      <c r="G198" s="67">
        <v>1865003</v>
      </c>
      <c r="H198" s="50">
        <v>13</v>
      </c>
      <c r="I198" s="68">
        <v>2520.5700000000002</v>
      </c>
      <c r="J198" s="67">
        <v>24342873</v>
      </c>
      <c r="K198" s="50">
        <v>140</v>
      </c>
      <c r="L198" s="67">
        <v>4787298</v>
      </c>
      <c r="M198" s="50">
        <v>23</v>
      </c>
      <c r="N198" s="67">
        <v>937596</v>
      </c>
      <c r="O198" s="69">
        <v>217</v>
      </c>
      <c r="P198" s="67">
        <v>6682539</v>
      </c>
      <c r="Q198" s="67">
        <v>0</v>
      </c>
      <c r="R198" s="67">
        <v>0</v>
      </c>
      <c r="S198" s="38">
        <f t="shared" si="5"/>
        <v>38615309</v>
      </c>
      <c r="T198" s="1" t="s">
        <v>10</v>
      </c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</row>
    <row r="199" spans="1:55" ht="39.950000000000003" customHeight="1">
      <c r="A199" s="16">
        <v>191</v>
      </c>
      <c r="B199" s="71" t="s">
        <v>169</v>
      </c>
      <c r="C199" s="49">
        <v>0</v>
      </c>
      <c r="D199" s="66">
        <v>0</v>
      </c>
      <c r="E199" s="67">
        <v>0</v>
      </c>
      <c r="F199" s="50">
        <v>3</v>
      </c>
      <c r="G199" s="67">
        <v>6431918</v>
      </c>
      <c r="H199" s="50">
        <v>6</v>
      </c>
      <c r="I199" s="68">
        <v>2419.79</v>
      </c>
      <c r="J199" s="67">
        <v>50790055</v>
      </c>
      <c r="K199" s="50">
        <v>85</v>
      </c>
      <c r="L199" s="67">
        <v>2218584</v>
      </c>
      <c r="M199" s="50">
        <v>7</v>
      </c>
      <c r="N199" s="67">
        <v>125200</v>
      </c>
      <c r="O199" s="69">
        <v>70</v>
      </c>
      <c r="P199" s="67">
        <v>2199937</v>
      </c>
      <c r="Q199" s="67">
        <v>0</v>
      </c>
      <c r="R199" s="67">
        <v>0</v>
      </c>
      <c r="S199" s="38">
        <f t="shared" si="5"/>
        <v>61765694</v>
      </c>
      <c r="T199" s="1" t="s">
        <v>10</v>
      </c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</row>
    <row r="200" spans="1:55" ht="39.950000000000003" customHeight="1">
      <c r="A200" s="16">
        <v>192</v>
      </c>
      <c r="B200" s="71" t="s">
        <v>170</v>
      </c>
      <c r="C200" s="49">
        <v>0</v>
      </c>
      <c r="D200" s="66">
        <v>0</v>
      </c>
      <c r="E200" s="67">
        <v>0</v>
      </c>
      <c r="F200" s="50">
        <v>14</v>
      </c>
      <c r="G200" s="67">
        <v>8569218</v>
      </c>
      <c r="H200" s="50">
        <v>51</v>
      </c>
      <c r="I200" s="68">
        <v>3556.64</v>
      </c>
      <c r="J200" s="67">
        <v>47347176</v>
      </c>
      <c r="K200" s="50">
        <v>147</v>
      </c>
      <c r="L200" s="67">
        <v>3843235</v>
      </c>
      <c r="M200" s="50">
        <v>26</v>
      </c>
      <c r="N200" s="67">
        <v>3269582</v>
      </c>
      <c r="O200" s="69">
        <v>326</v>
      </c>
      <c r="P200" s="67">
        <v>9627389</v>
      </c>
      <c r="Q200" s="67">
        <v>0</v>
      </c>
      <c r="R200" s="67">
        <v>0</v>
      </c>
      <c r="S200" s="38">
        <f t="shared" si="5"/>
        <v>72656600</v>
      </c>
      <c r="T200" s="1" t="s">
        <v>10</v>
      </c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</row>
    <row r="201" spans="1:55" ht="39.950000000000003" customHeight="1">
      <c r="A201" s="16">
        <v>193</v>
      </c>
      <c r="B201" s="71" t="s">
        <v>171</v>
      </c>
      <c r="C201" s="49">
        <v>0</v>
      </c>
      <c r="D201" s="66">
        <v>0</v>
      </c>
      <c r="E201" s="67">
        <v>0</v>
      </c>
      <c r="F201" s="50">
        <v>10</v>
      </c>
      <c r="G201" s="67">
        <v>6929559</v>
      </c>
      <c r="H201" s="50">
        <v>31</v>
      </c>
      <c r="I201" s="68">
        <v>2636.71</v>
      </c>
      <c r="J201" s="67">
        <v>28453414</v>
      </c>
      <c r="K201" s="50">
        <v>97</v>
      </c>
      <c r="L201" s="67">
        <v>2293787</v>
      </c>
      <c r="M201" s="50">
        <v>10</v>
      </c>
      <c r="N201" s="67">
        <v>948130</v>
      </c>
      <c r="O201" s="69">
        <v>83</v>
      </c>
      <c r="P201" s="67">
        <v>3293360</v>
      </c>
      <c r="Q201" s="67">
        <v>0</v>
      </c>
      <c r="R201" s="67">
        <v>0</v>
      </c>
      <c r="S201" s="38">
        <f t="shared" si="5"/>
        <v>41918250</v>
      </c>
      <c r="T201" s="1" t="s">
        <v>10</v>
      </c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</row>
    <row r="202" spans="1:55" ht="39.950000000000003" customHeight="1">
      <c r="A202" s="16">
        <v>194</v>
      </c>
      <c r="B202" s="71" t="s">
        <v>172</v>
      </c>
      <c r="C202" s="49">
        <v>0</v>
      </c>
      <c r="D202" s="66">
        <v>0</v>
      </c>
      <c r="E202" s="67">
        <v>0</v>
      </c>
      <c r="F202" s="50">
        <v>3</v>
      </c>
      <c r="G202" s="67">
        <v>3875774</v>
      </c>
      <c r="H202" s="50">
        <v>6</v>
      </c>
      <c r="I202" s="68">
        <v>471.98</v>
      </c>
      <c r="J202" s="67">
        <v>27458268</v>
      </c>
      <c r="K202" s="50">
        <v>132</v>
      </c>
      <c r="L202" s="67">
        <v>3287889</v>
      </c>
      <c r="M202" s="50">
        <v>28</v>
      </c>
      <c r="N202" s="67">
        <v>1434300</v>
      </c>
      <c r="O202" s="69">
        <v>120</v>
      </c>
      <c r="P202" s="67">
        <v>4825422</v>
      </c>
      <c r="Q202" s="67">
        <v>0</v>
      </c>
      <c r="R202" s="67">
        <v>0</v>
      </c>
      <c r="S202" s="38">
        <f t="shared" si="5"/>
        <v>40881653</v>
      </c>
      <c r="T202" s="1" t="s">
        <v>10</v>
      </c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</row>
    <row r="203" spans="1:55" ht="39.950000000000003" customHeight="1">
      <c r="A203" s="16">
        <v>195</v>
      </c>
      <c r="B203" s="71" t="s">
        <v>173</v>
      </c>
      <c r="C203" s="49">
        <v>0</v>
      </c>
      <c r="D203" s="66">
        <v>0</v>
      </c>
      <c r="E203" s="67">
        <v>0</v>
      </c>
      <c r="F203" s="50">
        <v>0</v>
      </c>
      <c r="G203" s="67">
        <v>0</v>
      </c>
      <c r="H203" s="50">
        <v>0</v>
      </c>
      <c r="I203" s="68">
        <v>0</v>
      </c>
      <c r="J203" s="67">
        <v>0</v>
      </c>
      <c r="K203" s="50">
        <v>62</v>
      </c>
      <c r="L203" s="67">
        <v>1506440</v>
      </c>
      <c r="M203" s="50">
        <v>21</v>
      </c>
      <c r="N203" s="67">
        <v>1500814</v>
      </c>
      <c r="O203" s="69">
        <v>135</v>
      </c>
      <c r="P203" s="67">
        <v>3649669</v>
      </c>
      <c r="Q203" s="67">
        <v>0</v>
      </c>
      <c r="R203" s="67">
        <v>0</v>
      </c>
      <c r="S203" s="38">
        <f t="shared" si="5"/>
        <v>6656923</v>
      </c>
      <c r="T203" s="1" t="s">
        <v>10</v>
      </c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</row>
    <row r="204" spans="1:55" ht="39.950000000000003" customHeight="1">
      <c r="A204" s="16">
        <v>196</v>
      </c>
      <c r="B204" s="71" t="s">
        <v>174</v>
      </c>
      <c r="C204" s="49">
        <v>0</v>
      </c>
      <c r="D204" s="66">
        <v>0</v>
      </c>
      <c r="E204" s="67">
        <v>0</v>
      </c>
      <c r="F204" s="50">
        <v>3</v>
      </c>
      <c r="G204" s="67">
        <v>3915840</v>
      </c>
      <c r="H204" s="50">
        <v>6</v>
      </c>
      <c r="I204" s="68">
        <v>1498.88</v>
      </c>
      <c r="J204" s="67">
        <v>21921278</v>
      </c>
      <c r="K204" s="50">
        <v>69</v>
      </c>
      <c r="L204" s="67">
        <v>1492618</v>
      </c>
      <c r="M204" s="50">
        <v>11</v>
      </c>
      <c r="N204" s="67">
        <v>525100</v>
      </c>
      <c r="O204" s="69">
        <v>81</v>
      </c>
      <c r="P204" s="67">
        <v>2583323</v>
      </c>
      <c r="Q204" s="67">
        <v>0</v>
      </c>
      <c r="R204" s="67">
        <v>0</v>
      </c>
      <c r="S204" s="38">
        <f t="shared" si="5"/>
        <v>30438159</v>
      </c>
      <c r="T204" s="1" t="s">
        <v>10</v>
      </c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</row>
    <row r="205" spans="1:55" s="2" customFormat="1" ht="39.950000000000003" customHeight="1">
      <c r="A205" s="16">
        <v>197</v>
      </c>
      <c r="B205" s="71" t="s">
        <v>175</v>
      </c>
      <c r="C205" s="49">
        <v>0</v>
      </c>
      <c r="D205" s="66">
        <v>0</v>
      </c>
      <c r="E205" s="67">
        <v>0</v>
      </c>
      <c r="F205" s="50">
        <v>9</v>
      </c>
      <c r="G205" s="67">
        <v>5738393</v>
      </c>
      <c r="H205" s="50">
        <v>22</v>
      </c>
      <c r="I205" s="68">
        <v>1668.34</v>
      </c>
      <c r="J205" s="67">
        <v>23688749</v>
      </c>
      <c r="K205" s="50">
        <v>127</v>
      </c>
      <c r="L205" s="67">
        <v>4487179</v>
      </c>
      <c r="M205" s="50">
        <v>7</v>
      </c>
      <c r="N205" s="67">
        <v>218100</v>
      </c>
      <c r="O205" s="69">
        <v>109</v>
      </c>
      <c r="P205" s="67">
        <v>3569457</v>
      </c>
      <c r="Q205" s="67">
        <v>0</v>
      </c>
      <c r="R205" s="67">
        <v>0</v>
      </c>
      <c r="S205" s="38">
        <f t="shared" si="5"/>
        <v>37701878</v>
      </c>
      <c r="T205" s="2" t="s">
        <v>10</v>
      </c>
    </row>
    <row r="206" spans="1:55" ht="39.950000000000003" customHeight="1">
      <c r="A206" s="16">
        <v>198</v>
      </c>
      <c r="B206" s="71" t="s">
        <v>176</v>
      </c>
      <c r="C206" s="49">
        <v>0</v>
      </c>
      <c r="D206" s="66">
        <v>0</v>
      </c>
      <c r="E206" s="67">
        <v>0</v>
      </c>
      <c r="F206" s="50">
        <v>4</v>
      </c>
      <c r="G206" s="67">
        <v>3244024</v>
      </c>
      <c r="H206" s="50">
        <v>6</v>
      </c>
      <c r="I206" s="68">
        <v>1569.4</v>
      </c>
      <c r="J206" s="67">
        <v>21366583</v>
      </c>
      <c r="K206" s="50">
        <v>101</v>
      </c>
      <c r="L206" s="67">
        <v>2424636</v>
      </c>
      <c r="M206" s="50">
        <v>24</v>
      </c>
      <c r="N206" s="67">
        <v>614291</v>
      </c>
      <c r="O206" s="69">
        <v>174</v>
      </c>
      <c r="P206" s="67">
        <v>4859988</v>
      </c>
      <c r="Q206" s="67">
        <v>0</v>
      </c>
      <c r="R206" s="67">
        <v>0</v>
      </c>
      <c r="S206" s="38">
        <f t="shared" si="5"/>
        <v>32509522</v>
      </c>
      <c r="T206" s="1" t="s">
        <v>10</v>
      </c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</row>
    <row r="207" spans="1:55" ht="39.950000000000003" customHeight="1">
      <c r="A207" s="16">
        <v>199</v>
      </c>
      <c r="B207" s="71" t="s">
        <v>177</v>
      </c>
      <c r="C207" s="49">
        <v>0</v>
      </c>
      <c r="D207" s="66">
        <v>0</v>
      </c>
      <c r="E207" s="67">
        <v>0</v>
      </c>
      <c r="F207" s="50">
        <v>14</v>
      </c>
      <c r="G207" s="67">
        <v>4882421</v>
      </c>
      <c r="H207" s="50">
        <v>11</v>
      </c>
      <c r="I207" s="68">
        <v>870.72</v>
      </c>
      <c r="J207" s="67">
        <v>24253361</v>
      </c>
      <c r="K207" s="50">
        <v>81</v>
      </c>
      <c r="L207" s="67">
        <v>2258588</v>
      </c>
      <c r="M207" s="50">
        <v>16</v>
      </c>
      <c r="N207" s="67">
        <v>453255</v>
      </c>
      <c r="O207" s="69">
        <v>117</v>
      </c>
      <c r="P207" s="67">
        <v>5039166</v>
      </c>
      <c r="Q207" s="67">
        <v>0</v>
      </c>
      <c r="R207" s="67">
        <v>0</v>
      </c>
      <c r="S207" s="38">
        <f t="shared" si="5"/>
        <v>36886791</v>
      </c>
      <c r="T207" s="1" t="s">
        <v>10</v>
      </c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</row>
    <row r="208" spans="1:55" s="45" customFormat="1" ht="39.950000000000003" customHeight="1">
      <c r="A208" s="16">
        <v>200</v>
      </c>
      <c r="B208" s="71" t="s">
        <v>178</v>
      </c>
      <c r="C208" s="49">
        <v>0</v>
      </c>
      <c r="D208" s="66">
        <v>0</v>
      </c>
      <c r="E208" s="67">
        <v>0</v>
      </c>
      <c r="F208" s="50">
        <v>22</v>
      </c>
      <c r="G208" s="67">
        <v>9266151</v>
      </c>
      <c r="H208" s="50">
        <v>43</v>
      </c>
      <c r="I208" s="68">
        <v>3072.16</v>
      </c>
      <c r="J208" s="67">
        <v>37023712</v>
      </c>
      <c r="K208" s="50">
        <v>94</v>
      </c>
      <c r="L208" s="67">
        <v>4125462</v>
      </c>
      <c r="M208" s="50">
        <v>32</v>
      </c>
      <c r="N208" s="67">
        <v>1357917</v>
      </c>
      <c r="O208" s="69">
        <v>197</v>
      </c>
      <c r="P208" s="67">
        <v>7358316</v>
      </c>
      <c r="Q208" s="67">
        <v>0</v>
      </c>
      <c r="R208" s="67">
        <v>0</v>
      </c>
      <c r="S208" s="38">
        <f t="shared" si="5"/>
        <v>59131558</v>
      </c>
      <c r="T208" s="45" t="s">
        <v>10</v>
      </c>
    </row>
    <row r="209" spans="1:55" ht="39.950000000000003" customHeight="1">
      <c r="A209" s="16">
        <v>201</v>
      </c>
      <c r="B209" s="72" t="s">
        <v>179</v>
      </c>
      <c r="C209" s="51">
        <v>0</v>
      </c>
      <c r="D209" s="78">
        <v>0</v>
      </c>
      <c r="E209" s="79">
        <v>0</v>
      </c>
      <c r="F209" s="52">
        <v>11</v>
      </c>
      <c r="G209" s="79">
        <v>15837333</v>
      </c>
      <c r="H209" s="52">
        <v>33</v>
      </c>
      <c r="I209" s="80">
        <v>1871.78</v>
      </c>
      <c r="J209" s="79">
        <v>37696924</v>
      </c>
      <c r="K209" s="52">
        <v>113</v>
      </c>
      <c r="L209" s="79">
        <v>2820536</v>
      </c>
      <c r="M209" s="52">
        <v>18</v>
      </c>
      <c r="N209" s="79">
        <v>1213356</v>
      </c>
      <c r="O209" s="81">
        <v>208</v>
      </c>
      <c r="P209" s="79">
        <v>6792831</v>
      </c>
      <c r="Q209" s="79">
        <v>0</v>
      </c>
      <c r="R209" s="79">
        <v>0</v>
      </c>
      <c r="S209" s="38">
        <f t="shared" si="5"/>
        <v>64360980</v>
      </c>
      <c r="T209" s="1" t="s">
        <v>10</v>
      </c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</row>
    <row r="210" spans="1:55" ht="39.950000000000003" customHeight="1">
      <c r="A210" s="16">
        <v>202</v>
      </c>
      <c r="B210" s="71" t="s">
        <v>180</v>
      </c>
      <c r="C210" s="49">
        <v>0</v>
      </c>
      <c r="D210" s="66">
        <v>0</v>
      </c>
      <c r="E210" s="67">
        <v>0</v>
      </c>
      <c r="F210" s="50">
        <v>8</v>
      </c>
      <c r="G210" s="67">
        <v>4958850</v>
      </c>
      <c r="H210" s="50">
        <v>12</v>
      </c>
      <c r="I210" s="68">
        <v>3226.08</v>
      </c>
      <c r="J210" s="67">
        <v>67609069</v>
      </c>
      <c r="K210" s="50">
        <v>94</v>
      </c>
      <c r="L210" s="67">
        <v>2821129</v>
      </c>
      <c r="M210" s="50">
        <v>17</v>
      </c>
      <c r="N210" s="67">
        <v>479613</v>
      </c>
      <c r="O210" s="69">
        <v>190</v>
      </c>
      <c r="P210" s="67">
        <v>6087962</v>
      </c>
      <c r="Q210" s="67">
        <v>0</v>
      </c>
      <c r="R210" s="67">
        <v>0</v>
      </c>
      <c r="S210" s="38">
        <f t="shared" si="5"/>
        <v>81956623</v>
      </c>
      <c r="T210" s="1" t="s">
        <v>10</v>
      </c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</row>
    <row r="211" spans="1:55" ht="39.950000000000003" customHeight="1">
      <c r="A211" s="16">
        <v>203</v>
      </c>
      <c r="B211" s="71" t="s">
        <v>181</v>
      </c>
      <c r="C211" s="49">
        <v>0</v>
      </c>
      <c r="D211" s="66">
        <v>0</v>
      </c>
      <c r="E211" s="67">
        <v>0</v>
      </c>
      <c r="F211" s="50">
        <v>11</v>
      </c>
      <c r="G211" s="67">
        <v>3247203</v>
      </c>
      <c r="H211" s="50">
        <v>33</v>
      </c>
      <c r="I211" s="68">
        <v>2194.35</v>
      </c>
      <c r="J211" s="67">
        <v>31869524</v>
      </c>
      <c r="K211" s="50">
        <v>130</v>
      </c>
      <c r="L211" s="67">
        <v>3971339</v>
      </c>
      <c r="M211" s="50">
        <v>16</v>
      </c>
      <c r="N211" s="67">
        <v>416290</v>
      </c>
      <c r="O211" s="69">
        <v>228</v>
      </c>
      <c r="P211" s="67">
        <v>6265979</v>
      </c>
      <c r="Q211" s="67">
        <v>0</v>
      </c>
      <c r="R211" s="67">
        <v>0</v>
      </c>
      <c r="S211" s="38">
        <f t="shared" si="5"/>
        <v>45770335</v>
      </c>
      <c r="T211" s="1" t="s">
        <v>10</v>
      </c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</row>
    <row r="212" spans="1:55" ht="39.950000000000003" customHeight="1">
      <c r="A212" s="16">
        <v>204</v>
      </c>
      <c r="B212" s="71" t="s">
        <v>182</v>
      </c>
      <c r="C212" s="49">
        <v>0</v>
      </c>
      <c r="D212" s="66">
        <v>0</v>
      </c>
      <c r="E212" s="67">
        <v>0</v>
      </c>
      <c r="F212" s="50">
        <v>13</v>
      </c>
      <c r="G212" s="67">
        <v>10815564</v>
      </c>
      <c r="H212" s="50">
        <v>33</v>
      </c>
      <c r="I212" s="68">
        <v>5011.93</v>
      </c>
      <c r="J212" s="67">
        <v>79015151</v>
      </c>
      <c r="K212" s="50">
        <v>173</v>
      </c>
      <c r="L212" s="67">
        <v>5003132</v>
      </c>
      <c r="M212" s="50">
        <v>8</v>
      </c>
      <c r="N212" s="67">
        <v>135886</v>
      </c>
      <c r="O212" s="69">
        <v>257</v>
      </c>
      <c r="P212" s="67">
        <v>7693717</v>
      </c>
      <c r="Q212" s="67">
        <v>0</v>
      </c>
      <c r="R212" s="67">
        <v>0</v>
      </c>
      <c r="S212" s="38">
        <f t="shared" si="5"/>
        <v>102663450</v>
      </c>
      <c r="T212" s="1" t="s">
        <v>10</v>
      </c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</row>
    <row r="213" spans="1:55" ht="39.950000000000003" customHeight="1">
      <c r="A213" s="16">
        <v>205</v>
      </c>
      <c r="B213" s="71" t="s">
        <v>183</v>
      </c>
      <c r="C213" s="49">
        <v>1</v>
      </c>
      <c r="D213" s="66">
        <v>0.156</v>
      </c>
      <c r="E213" s="67">
        <v>450000</v>
      </c>
      <c r="F213" s="50">
        <v>8</v>
      </c>
      <c r="G213" s="67">
        <v>5573943</v>
      </c>
      <c r="H213" s="50">
        <v>26</v>
      </c>
      <c r="I213" s="68">
        <v>3177.33</v>
      </c>
      <c r="J213" s="67">
        <v>32829181</v>
      </c>
      <c r="K213" s="50">
        <v>115</v>
      </c>
      <c r="L213" s="67">
        <v>3010568</v>
      </c>
      <c r="M213" s="50">
        <v>10</v>
      </c>
      <c r="N213" s="67">
        <v>383500</v>
      </c>
      <c r="O213" s="69">
        <v>131</v>
      </c>
      <c r="P213" s="67">
        <v>5635884</v>
      </c>
      <c r="Q213" s="67">
        <v>0</v>
      </c>
      <c r="R213" s="67">
        <v>0</v>
      </c>
      <c r="S213" s="38">
        <f t="shared" si="5"/>
        <v>47883076</v>
      </c>
      <c r="T213" s="1" t="s">
        <v>10</v>
      </c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</row>
    <row r="214" spans="1:55" ht="39.950000000000003" customHeight="1">
      <c r="A214" s="16">
        <v>206</v>
      </c>
      <c r="B214" s="71" t="s">
        <v>184</v>
      </c>
      <c r="C214" s="49">
        <v>0</v>
      </c>
      <c r="D214" s="66">
        <v>0</v>
      </c>
      <c r="E214" s="67">
        <v>0</v>
      </c>
      <c r="F214" s="50">
        <v>4</v>
      </c>
      <c r="G214" s="67">
        <v>19301290</v>
      </c>
      <c r="H214" s="50">
        <v>4</v>
      </c>
      <c r="I214" s="68">
        <v>2996.36</v>
      </c>
      <c r="J214" s="67">
        <v>54065550</v>
      </c>
      <c r="K214" s="50">
        <v>129</v>
      </c>
      <c r="L214" s="67">
        <v>4154772</v>
      </c>
      <c r="M214" s="50">
        <v>10</v>
      </c>
      <c r="N214" s="67">
        <v>862093</v>
      </c>
      <c r="O214" s="69">
        <v>134</v>
      </c>
      <c r="P214" s="67">
        <v>4073264</v>
      </c>
      <c r="Q214" s="67">
        <v>0</v>
      </c>
      <c r="R214" s="67">
        <v>0</v>
      </c>
      <c r="S214" s="38">
        <f t="shared" si="5"/>
        <v>82456969</v>
      </c>
      <c r="T214" s="1" t="s">
        <v>10</v>
      </c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</row>
    <row r="215" spans="1:55" ht="39.950000000000003" customHeight="1">
      <c r="A215" s="16">
        <v>207</v>
      </c>
      <c r="B215" s="71" t="s">
        <v>185</v>
      </c>
      <c r="C215" s="49">
        <v>0</v>
      </c>
      <c r="D215" s="66">
        <v>0</v>
      </c>
      <c r="E215" s="67">
        <v>0</v>
      </c>
      <c r="F215" s="50">
        <v>16</v>
      </c>
      <c r="G215" s="67">
        <v>11763778</v>
      </c>
      <c r="H215" s="50">
        <v>15</v>
      </c>
      <c r="I215" s="68">
        <v>3045.02</v>
      </c>
      <c r="J215" s="67">
        <v>29349494</v>
      </c>
      <c r="K215" s="50">
        <v>99</v>
      </c>
      <c r="L215" s="67">
        <v>3651192</v>
      </c>
      <c r="M215" s="50">
        <v>14</v>
      </c>
      <c r="N215" s="67">
        <v>604000</v>
      </c>
      <c r="O215" s="69">
        <v>100</v>
      </c>
      <c r="P215" s="67">
        <v>5043083</v>
      </c>
      <c r="Q215" s="67">
        <v>0</v>
      </c>
      <c r="R215" s="67">
        <v>0</v>
      </c>
      <c r="S215" s="38">
        <f t="shared" si="5"/>
        <v>50411547</v>
      </c>
      <c r="T215" s="1" t="s">
        <v>10</v>
      </c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</row>
    <row r="216" spans="1:55" ht="39.950000000000003" customHeight="1">
      <c r="A216" s="16">
        <v>208</v>
      </c>
      <c r="B216" s="71" t="s">
        <v>186</v>
      </c>
      <c r="C216" s="49">
        <v>1</v>
      </c>
      <c r="D216" s="66">
        <v>7.2499999999999995E-2</v>
      </c>
      <c r="E216" s="67">
        <v>47125</v>
      </c>
      <c r="F216" s="50">
        <v>17</v>
      </c>
      <c r="G216" s="67">
        <v>6813640</v>
      </c>
      <c r="H216" s="50">
        <v>24</v>
      </c>
      <c r="I216" s="68">
        <v>3241.11</v>
      </c>
      <c r="J216" s="67">
        <v>29063010</v>
      </c>
      <c r="K216" s="50">
        <v>150</v>
      </c>
      <c r="L216" s="67">
        <v>4596653</v>
      </c>
      <c r="M216" s="50">
        <v>29</v>
      </c>
      <c r="N216" s="67">
        <v>1601530</v>
      </c>
      <c r="O216" s="69">
        <v>216</v>
      </c>
      <c r="P216" s="67">
        <v>6704137</v>
      </c>
      <c r="Q216" s="67">
        <v>0</v>
      </c>
      <c r="R216" s="67">
        <v>0</v>
      </c>
      <c r="S216" s="38">
        <f t="shared" si="5"/>
        <v>48826095</v>
      </c>
      <c r="T216" s="1" t="s">
        <v>10</v>
      </c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</row>
    <row r="217" spans="1:55" ht="39.950000000000003" customHeight="1">
      <c r="A217" s="16">
        <v>209</v>
      </c>
      <c r="B217" s="71" t="s">
        <v>245</v>
      </c>
      <c r="C217" s="49">
        <v>0</v>
      </c>
      <c r="D217" s="66">
        <v>0</v>
      </c>
      <c r="E217" s="67">
        <v>0</v>
      </c>
      <c r="F217" s="50">
        <v>2</v>
      </c>
      <c r="G217" s="67">
        <v>625339</v>
      </c>
      <c r="H217" s="50">
        <v>20</v>
      </c>
      <c r="I217" s="68">
        <v>3893.16</v>
      </c>
      <c r="J217" s="67">
        <v>62952399</v>
      </c>
      <c r="K217" s="50">
        <v>48</v>
      </c>
      <c r="L217" s="67">
        <v>2277928</v>
      </c>
      <c r="M217" s="50">
        <v>17</v>
      </c>
      <c r="N217" s="67">
        <v>1381724</v>
      </c>
      <c r="O217" s="69">
        <v>140</v>
      </c>
      <c r="P217" s="67">
        <v>4067283</v>
      </c>
      <c r="Q217" s="67">
        <v>0</v>
      </c>
      <c r="R217" s="67">
        <v>0</v>
      </c>
      <c r="S217" s="38">
        <f t="shared" si="5"/>
        <v>71304673</v>
      </c>
      <c r="T217" s="1" t="s">
        <v>10</v>
      </c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</row>
    <row r="218" spans="1:55" ht="39.950000000000003" customHeight="1">
      <c r="A218" s="16">
        <v>210</v>
      </c>
      <c r="B218" s="71" t="s">
        <v>187</v>
      </c>
      <c r="C218" s="49">
        <v>0</v>
      </c>
      <c r="D218" s="66">
        <v>0</v>
      </c>
      <c r="E218" s="67">
        <v>0</v>
      </c>
      <c r="F218" s="50">
        <v>18</v>
      </c>
      <c r="G218" s="67">
        <v>8323599</v>
      </c>
      <c r="H218" s="50">
        <v>40</v>
      </c>
      <c r="I218" s="68">
        <v>1347.69</v>
      </c>
      <c r="J218" s="67">
        <v>20486319</v>
      </c>
      <c r="K218" s="50">
        <v>68</v>
      </c>
      <c r="L218" s="67">
        <v>2720301</v>
      </c>
      <c r="M218" s="50">
        <v>10</v>
      </c>
      <c r="N218" s="67">
        <v>268700</v>
      </c>
      <c r="O218" s="69">
        <v>140</v>
      </c>
      <c r="P218" s="67">
        <v>6045309</v>
      </c>
      <c r="Q218" s="67">
        <v>0</v>
      </c>
      <c r="R218" s="67">
        <v>0</v>
      </c>
      <c r="S218" s="38">
        <f t="shared" si="5"/>
        <v>37844228</v>
      </c>
      <c r="T218" s="1" t="s">
        <v>10</v>
      </c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</row>
    <row r="219" spans="1:55" ht="39.950000000000003" customHeight="1">
      <c r="A219" s="16">
        <v>211</v>
      </c>
      <c r="B219" s="71" t="s">
        <v>246</v>
      </c>
      <c r="C219" s="49">
        <v>0</v>
      </c>
      <c r="D219" s="66">
        <v>0</v>
      </c>
      <c r="E219" s="67">
        <v>0</v>
      </c>
      <c r="F219" s="50">
        <v>11</v>
      </c>
      <c r="G219" s="67">
        <v>3414929</v>
      </c>
      <c r="H219" s="50">
        <v>27</v>
      </c>
      <c r="I219" s="68">
        <v>1424.6</v>
      </c>
      <c r="J219" s="67">
        <v>34767274</v>
      </c>
      <c r="K219" s="50">
        <v>116</v>
      </c>
      <c r="L219" s="67">
        <v>3945309</v>
      </c>
      <c r="M219" s="50">
        <v>20</v>
      </c>
      <c r="N219" s="67">
        <v>546448</v>
      </c>
      <c r="O219" s="69">
        <v>265</v>
      </c>
      <c r="P219" s="67">
        <v>8474702</v>
      </c>
      <c r="Q219" s="67">
        <v>0</v>
      </c>
      <c r="R219" s="67">
        <v>0</v>
      </c>
      <c r="S219" s="38">
        <f t="shared" si="5"/>
        <v>51148662</v>
      </c>
      <c r="T219" s="1" t="s">
        <v>10</v>
      </c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</row>
    <row r="220" spans="1:55" ht="39.950000000000003" customHeight="1">
      <c r="A220" s="16">
        <v>212</v>
      </c>
      <c r="B220" s="71" t="s">
        <v>247</v>
      </c>
      <c r="C220" s="49">
        <v>0</v>
      </c>
      <c r="D220" s="66">
        <v>0</v>
      </c>
      <c r="E220" s="67">
        <v>0</v>
      </c>
      <c r="F220" s="50">
        <v>14</v>
      </c>
      <c r="G220" s="67">
        <v>6209795</v>
      </c>
      <c r="H220" s="50">
        <v>28</v>
      </c>
      <c r="I220" s="68">
        <v>1891.91</v>
      </c>
      <c r="J220" s="67">
        <v>19323651</v>
      </c>
      <c r="K220" s="50">
        <v>144</v>
      </c>
      <c r="L220" s="67">
        <v>6346058</v>
      </c>
      <c r="M220" s="50">
        <v>21</v>
      </c>
      <c r="N220" s="67">
        <v>832868</v>
      </c>
      <c r="O220" s="69">
        <v>242</v>
      </c>
      <c r="P220" s="67">
        <v>9227217</v>
      </c>
      <c r="Q220" s="67">
        <v>0</v>
      </c>
      <c r="R220" s="67">
        <v>0</v>
      </c>
      <c r="S220" s="38">
        <f t="shared" si="5"/>
        <v>41939589</v>
      </c>
      <c r="T220" s="1" t="s">
        <v>10</v>
      </c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</row>
    <row r="221" spans="1:55" ht="39.950000000000003" customHeight="1">
      <c r="A221" s="16">
        <v>213</v>
      </c>
      <c r="B221" s="71" t="s">
        <v>188</v>
      </c>
      <c r="C221" s="49">
        <v>0</v>
      </c>
      <c r="D221" s="66">
        <v>0</v>
      </c>
      <c r="E221" s="67">
        <v>0</v>
      </c>
      <c r="F221" s="50">
        <v>14</v>
      </c>
      <c r="G221" s="67">
        <v>6131895</v>
      </c>
      <c r="H221" s="50">
        <v>21</v>
      </c>
      <c r="I221" s="68">
        <v>1998.06</v>
      </c>
      <c r="J221" s="67">
        <v>31913871</v>
      </c>
      <c r="K221" s="50">
        <v>142</v>
      </c>
      <c r="L221" s="67">
        <v>4641280</v>
      </c>
      <c r="M221" s="50">
        <v>24</v>
      </c>
      <c r="N221" s="67">
        <v>724151</v>
      </c>
      <c r="O221" s="69">
        <v>488</v>
      </c>
      <c r="P221" s="67">
        <v>6441077</v>
      </c>
      <c r="Q221" s="67">
        <v>0</v>
      </c>
      <c r="R221" s="67">
        <v>0</v>
      </c>
      <c r="S221" s="38">
        <f t="shared" si="5"/>
        <v>49852274</v>
      </c>
      <c r="T221" s="1" t="s">
        <v>10</v>
      </c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</row>
    <row r="222" spans="1:55" ht="39.950000000000003" customHeight="1">
      <c r="A222" s="16">
        <v>214</v>
      </c>
      <c r="B222" s="71" t="s">
        <v>189</v>
      </c>
      <c r="C222" s="49">
        <v>1</v>
      </c>
      <c r="D222" s="66">
        <v>0</v>
      </c>
      <c r="E222" s="67">
        <v>0</v>
      </c>
      <c r="F222" s="50">
        <v>14</v>
      </c>
      <c r="G222" s="67">
        <v>8981437</v>
      </c>
      <c r="H222" s="50">
        <v>30</v>
      </c>
      <c r="I222" s="68">
        <v>1630.41</v>
      </c>
      <c r="J222" s="67">
        <v>36166720</v>
      </c>
      <c r="K222" s="50">
        <v>162</v>
      </c>
      <c r="L222" s="67">
        <v>7489477</v>
      </c>
      <c r="M222" s="50">
        <v>19</v>
      </c>
      <c r="N222" s="67">
        <v>913322</v>
      </c>
      <c r="O222" s="69">
        <v>180</v>
      </c>
      <c r="P222" s="67">
        <v>6989267</v>
      </c>
      <c r="Q222" s="67">
        <v>0</v>
      </c>
      <c r="R222" s="67">
        <v>0</v>
      </c>
      <c r="S222" s="38">
        <f t="shared" si="5"/>
        <v>60540223</v>
      </c>
      <c r="T222" s="1" t="s">
        <v>10</v>
      </c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</row>
    <row r="223" spans="1:55" s="4" customFormat="1" ht="39.950000000000003" customHeight="1">
      <c r="A223" s="16">
        <v>215</v>
      </c>
      <c r="B223" s="71" t="s">
        <v>0</v>
      </c>
      <c r="C223" s="49">
        <v>0</v>
      </c>
      <c r="D223" s="66">
        <v>0</v>
      </c>
      <c r="E223" s="67">
        <v>0</v>
      </c>
      <c r="F223" s="50">
        <v>0</v>
      </c>
      <c r="G223" s="67">
        <v>0</v>
      </c>
      <c r="H223" s="50">
        <v>0</v>
      </c>
      <c r="I223" s="68">
        <v>0</v>
      </c>
      <c r="J223" s="67">
        <v>0</v>
      </c>
      <c r="K223" s="50">
        <v>129</v>
      </c>
      <c r="L223" s="67">
        <v>3568603</v>
      </c>
      <c r="M223" s="50">
        <v>6</v>
      </c>
      <c r="N223" s="67">
        <v>777800</v>
      </c>
      <c r="O223" s="69">
        <v>31</v>
      </c>
      <c r="P223" s="67">
        <v>1219631</v>
      </c>
      <c r="Q223" s="67">
        <v>0</v>
      </c>
      <c r="R223" s="67">
        <v>0</v>
      </c>
      <c r="S223" s="38">
        <f t="shared" ref="S223:S234" si="6">SUM(E223,G223,J223,L223,N223,P223,R223)</f>
        <v>5566034</v>
      </c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  <c r="BA223" s="17"/>
      <c r="BB223" s="17"/>
      <c r="BC223" s="17"/>
    </row>
    <row r="224" spans="1:55" s="4" customFormat="1" ht="39.950000000000003" customHeight="1">
      <c r="A224" s="16">
        <v>216</v>
      </c>
      <c r="B224" s="71" t="s">
        <v>251</v>
      </c>
      <c r="C224" s="49">
        <v>1</v>
      </c>
      <c r="D224" s="66">
        <v>0.103854</v>
      </c>
      <c r="E224" s="67">
        <v>114239</v>
      </c>
      <c r="F224" s="50">
        <v>0</v>
      </c>
      <c r="G224" s="67">
        <v>0</v>
      </c>
      <c r="H224" s="50">
        <v>0</v>
      </c>
      <c r="I224" s="68">
        <v>0</v>
      </c>
      <c r="J224" s="67">
        <v>0</v>
      </c>
      <c r="K224" s="50">
        <v>1</v>
      </c>
      <c r="L224" s="67">
        <v>4499753</v>
      </c>
      <c r="M224" s="50">
        <v>0</v>
      </c>
      <c r="N224" s="67">
        <v>0</v>
      </c>
      <c r="O224" s="69">
        <v>0</v>
      </c>
      <c r="P224" s="67">
        <v>0</v>
      </c>
      <c r="Q224" s="67">
        <v>0</v>
      </c>
      <c r="R224" s="67">
        <v>0</v>
      </c>
      <c r="S224" s="38">
        <f t="shared" si="6"/>
        <v>4613992</v>
      </c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  <c r="BA224" s="17"/>
      <c r="BB224" s="17"/>
      <c r="BC224" s="17"/>
    </row>
    <row r="225" spans="1:55" ht="39.950000000000003" customHeight="1">
      <c r="A225" s="16">
        <v>217</v>
      </c>
      <c r="B225" s="74" t="s">
        <v>252</v>
      </c>
      <c r="C225" s="49">
        <v>1</v>
      </c>
      <c r="D225" s="66">
        <v>4.6500000000000003E-4</v>
      </c>
      <c r="E225" s="67">
        <v>12090</v>
      </c>
      <c r="F225" s="50">
        <v>0</v>
      </c>
      <c r="G225" s="67">
        <v>0</v>
      </c>
      <c r="H225" s="50">
        <v>0</v>
      </c>
      <c r="I225" s="68">
        <v>0</v>
      </c>
      <c r="J225" s="67">
        <v>0</v>
      </c>
      <c r="K225" s="50">
        <v>0</v>
      </c>
      <c r="L225" s="67">
        <v>0</v>
      </c>
      <c r="M225" s="50">
        <v>0</v>
      </c>
      <c r="N225" s="67">
        <v>0</v>
      </c>
      <c r="O225" s="69">
        <v>0</v>
      </c>
      <c r="P225" s="67">
        <v>0</v>
      </c>
      <c r="Q225" s="67">
        <v>0</v>
      </c>
      <c r="R225" s="67">
        <v>0</v>
      </c>
      <c r="S225" s="38">
        <f t="shared" si="6"/>
        <v>12090</v>
      </c>
    </row>
    <row r="226" spans="1:55" ht="39.950000000000003" customHeight="1">
      <c r="A226" s="16">
        <v>218</v>
      </c>
      <c r="B226" s="74" t="s">
        <v>255</v>
      </c>
      <c r="C226" s="49">
        <v>1</v>
      </c>
      <c r="D226" s="66">
        <v>1.9359</v>
      </c>
      <c r="E226" s="67">
        <v>2516670</v>
      </c>
      <c r="F226" s="50">
        <v>0</v>
      </c>
      <c r="G226" s="67">
        <v>0</v>
      </c>
      <c r="H226" s="50">
        <v>0</v>
      </c>
      <c r="I226" s="68">
        <v>0</v>
      </c>
      <c r="J226" s="67">
        <v>0</v>
      </c>
      <c r="K226" s="50">
        <v>25</v>
      </c>
      <c r="L226" s="67">
        <v>1059011</v>
      </c>
      <c r="M226" s="50">
        <v>5</v>
      </c>
      <c r="N226" s="67">
        <v>2049990</v>
      </c>
      <c r="O226" s="69">
        <v>2</v>
      </c>
      <c r="P226" s="67">
        <v>42248</v>
      </c>
      <c r="Q226" s="67">
        <v>0</v>
      </c>
      <c r="R226" s="67">
        <v>0</v>
      </c>
      <c r="S226" s="38">
        <f t="shared" si="6"/>
        <v>5667919</v>
      </c>
    </row>
    <row r="227" spans="1:55" s="45" customFormat="1" ht="39.950000000000003" customHeight="1">
      <c r="A227" s="16">
        <v>219</v>
      </c>
      <c r="B227" s="74" t="s">
        <v>256</v>
      </c>
      <c r="C227" s="49">
        <v>0</v>
      </c>
      <c r="D227" s="66">
        <v>0</v>
      </c>
      <c r="E227" s="67">
        <v>0</v>
      </c>
      <c r="F227" s="50">
        <v>0</v>
      </c>
      <c r="G227" s="67">
        <v>0</v>
      </c>
      <c r="H227" s="50">
        <v>0</v>
      </c>
      <c r="I227" s="68">
        <v>0</v>
      </c>
      <c r="J227" s="67">
        <v>0</v>
      </c>
      <c r="K227" s="50">
        <v>80</v>
      </c>
      <c r="L227" s="67">
        <v>1701522</v>
      </c>
      <c r="M227" s="50">
        <v>14</v>
      </c>
      <c r="N227" s="67">
        <v>2900269</v>
      </c>
      <c r="O227" s="69">
        <v>16</v>
      </c>
      <c r="P227" s="67">
        <v>828740</v>
      </c>
      <c r="Q227" s="67">
        <v>0</v>
      </c>
      <c r="R227" s="67">
        <v>0</v>
      </c>
      <c r="S227" s="38">
        <f t="shared" si="6"/>
        <v>5430531</v>
      </c>
    </row>
    <row r="228" spans="1:55" s="2" customFormat="1" ht="39.950000000000003" customHeight="1">
      <c r="A228" s="16">
        <v>220</v>
      </c>
      <c r="B228" s="48" t="s">
        <v>257</v>
      </c>
      <c r="C228" s="51">
        <v>0</v>
      </c>
      <c r="D228" s="78">
        <v>0</v>
      </c>
      <c r="E228" s="79">
        <v>0</v>
      </c>
      <c r="F228" s="52">
        <v>0</v>
      </c>
      <c r="G228" s="79">
        <v>0</v>
      </c>
      <c r="H228" s="52">
        <v>0</v>
      </c>
      <c r="I228" s="80">
        <v>0</v>
      </c>
      <c r="J228" s="79">
        <v>0</v>
      </c>
      <c r="K228" s="52">
        <v>1</v>
      </c>
      <c r="L228" s="79">
        <v>1138000</v>
      </c>
      <c r="M228" s="52">
        <v>0</v>
      </c>
      <c r="N228" s="79">
        <v>0</v>
      </c>
      <c r="O228" s="81">
        <v>0</v>
      </c>
      <c r="P228" s="79">
        <v>0</v>
      </c>
      <c r="Q228" s="79">
        <v>0</v>
      </c>
      <c r="R228" s="79">
        <v>0</v>
      </c>
      <c r="S228" s="42">
        <f t="shared" si="6"/>
        <v>1138000</v>
      </c>
    </row>
    <row r="229" spans="1:55" s="2" customFormat="1" ht="39.950000000000003" customHeight="1">
      <c r="A229" s="16">
        <v>221</v>
      </c>
      <c r="B229" s="92" t="s">
        <v>258</v>
      </c>
      <c r="C229" s="49">
        <v>1</v>
      </c>
      <c r="D229" s="66">
        <v>3.3000000000000002E-2</v>
      </c>
      <c r="E229" s="67">
        <v>891000</v>
      </c>
      <c r="F229" s="50">
        <v>1</v>
      </c>
      <c r="G229" s="67">
        <v>8040</v>
      </c>
      <c r="H229" s="50">
        <v>1</v>
      </c>
      <c r="I229" s="68">
        <v>134.86000000000001</v>
      </c>
      <c r="J229" s="67">
        <v>443859</v>
      </c>
      <c r="K229" s="50">
        <v>0</v>
      </c>
      <c r="L229" s="67">
        <v>0</v>
      </c>
      <c r="M229" s="50">
        <v>0</v>
      </c>
      <c r="N229" s="67">
        <v>0</v>
      </c>
      <c r="O229" s="69">
        <v>0</v>
      </c>
      <c r="P229" s="67">
        <v>0</v>
      </c>
      <c r="Q229" s="67">
        <v>0</v>
      </c>
      <c r="R229" s="67">
        <v>0</v>
      </c>
      <c r="S229" s="38">
        <f t="shared" si="6"/>
        <v>1342899</v>
      </c>
    </row>
    <row r="230" spans="1:55" s="2" customFormat="1" ht="39.950000000000003" customHeight="1">
      <c r="A230" s="16">
        <v>222</v>
      </c>
      <c r="B230" s="70" t="s">
        <v>259</v>
      </c>
      <c r="C230" s="49">
        <v>0</v>
      </c>
      <c r="D230" s="66">
        <v>0</v>
      </c>
      <c r="E230" s="67">
        <v>0</v>
      </c>
      <c r="F230" s="50">
        <v>0</v>
      </c>
      <c r="G230" s="67">
        <v>0</v>
      </c>
      <c r="H230" s="50">
        <v>0</v>
      </c>
      <c r="I230" s="68">
        <v>0</v>
      </c>
      <c r="J230" s="67">
        <v>0</v>
      </c>
      <c r="K230" s="50">
        <v>6</v>
      </c>
      <c r="L230" s="67">
        <v>1023992</v>
      </c>
      <c r="M230" s="50">
        <v>4</v>
      </c>
      <c r="N230" s="67">
        <v>195200</v>
      </c>
      <c r="O230" s="69">
        <v>0</v>
      </c>
      <c r="P230" s="67">
        <v>0</v>
      </c>
      <c r="Q230" s="67">
        <v>0</v>
      </c>
      <c r="R230" s="67">
        <v>0</v>
      </c>
      <c r="S230" s="38">
        <f t="shared" si="6"/>
        <v>1219192</v>
      </c>
    </row>
    <row r="231" spans="1:55" s="2" customFormat="1" ht="39.950000000000003" customHeight="1">
      <c r="A231" s="16">
        <v>223</v>
      </c>
      <c r="B231" s="70" t="s">
        <v>225</v>
      </c>
      <c r="C231" s="49">
        <v>6</v>
      </c>
      <c r="D231" s="66">
        <v>0.70550000000000002</v>
      </c>
      <c r="E231" s="67">
        <v>33844952</v>
      </c>
      <c r="F231" s="50">
        <v>0</v>
      </c>
      <c r="G231" s="67">
        <v>0</v>
      </c>
      <c r="H231" s="50">
        <v>5</v>
      </c>
      <c r="I231" s="68">
        <v>2076.27</v>
      </c>
      <c r="J231" s="67">
        <v>87718912</v>
      </c>
      <c r="K231" s="50">
        <v>9</v>
      </c>
      <c r="L231" s="67">
        <v>1295820</v>
      </c>
      <c r="M231" s="50">
        <v>8</v>
      </c>
      <c r="N231" s="67">
        <v>2261450</v>
      </c>
      <c r="O231" s="69">
        <v>7</v>
      </c>
      <c r="P231" s="67">
        <v>4875520</v>
      </c>
      <c r="Q231" s="67">
        <v>0</v>
      </c>
      <c r="R231" s="67">
        <v>0</v>
      </c>
      <c r="S231" s="38">
        <f t="shared" si="6"/>
        <v>129996654</v>
      </c>
    </row>
    <row r="232" spans="1:55" s="2" customFormat="1" ht="39.950000000000003" customHeight="1">
      <c r="A232" s="16">
        <v>224</v>
      </c>
      <c r="B232" s="70" t="s">
        <v>260</v>
      </c>
      <c r="C232" s="49">
        <v>0</v>
      </c>
      <c r="D232" s="66">
        <v>0</v>
      </c>
      <c r="E232" s="67">
        <v>0</v>
      </c>
      <c r="F232" s="50">
        <v>0</v>
      </c>
      <c r="G232" s="67">
        <v>0</v>
      </c>
      <c r="H232" s="50">
        <v>14</v>
      </c>
      <c r="I232" s="68">
        <v>0</v>
      </c>
      <c r="J232" s="67">
        <v>990708</v>
      </c>
      <c r="K232" s="50">
        <v>0</v>
      </c>
      <c r="L232" s="67">
        <v>0</v>
      </c>
      <c r="M232" s="50">
        <v>0</v>
      </c>
      <c r="N232" s="67">
        <v>0</v>
      </c>
      <c r="O232" s="69">
        <v>0</v>
      </c>
      <c r="P232" s="67">
        <v>0</v>
      </c>
      <c r="Q232" s="67">
        <v>0</v>
      </c>
      <c r="R232" s="67">
        <v>0</v>
      </c>
      <c r="S232" s="38">
        <f t="shared" si="6"/>
        <v>990708</v>
      </c>
    </row>
    <row r="233" spans="1:55" s="2" customFormat="1" ht="39.950000000000003" customHeight="1">
      <c r="A233" s="16">
        <v>225</v>
      </c>
      <c r="B233" s="70" t="s">
        <v>261</v>
      </c>
      <c r="C233" s="49">
        <v>1</v>
      </c>
      <c r="D233" s="66">
        <v>3.3000000000000002E-2</v>
      </c>
      <c r="E233" s="67">
        <v>891000</v>
      </c>
      <c r="F233" s="50">
        <v>1</v>
      </c>
      <c r="G233" s="67">
        <v>8040</v>
      </c>
      <c r="H233" s="50">
        <v>1</v>
      </c>
      <c r="I233" s="68">
        <v>134.86000000000001</v>
      </c>
      <c r="J233" s="67">
        <v>443859</v>
      </c>
      <c r="K233" s="50">
        <v>0</v>
      </c>
      <c r="L233" s="67">
        <v>0</v>
      </c>
      <c r="M233" s="50">
        <v>0</v>
      </c>
      <c r="N233" s="67">
        <v>0</v>
      </c>
      <c r="O233" s="69">
        <v>0</v>
      </c>
      <c r="P233" s="67">
        <v>0</v>
      </c>
      <c r="Q233" s="67">
        <v>0</v>
      </c>
      <c r="R233" s="67">
        <v>0</v>
      </c>
      <c r="S233" s="38">
        <f t="shared" si="6"/>
        <v>1342899</v>
      </c>
    </row>
    <row r="234" spans="1:55" s="2" customFormat="1" ht="39.950000000000003" customHeight="1">
      <c r="A234" s="16">
        <v>226</v>
      </c>
      <c r="B234" s="70" t="s">
        <v>262</v>
      </c>
      <c r="C234" s="49">
        <v>0</v>
      </c>
      <c r="D234" s="66">
        <v>0</v>
      </c>
      <c r="E234" s="67">
        <v>0</v>
      </c>
      <c r="F234" s="50">
        <v>0</v>
      </c>
      <c r="G234" s="67">
        <v>0</v>
      </c>
      <c r="H234" s="50">
        <v>0</v>
      </c>
      <c r="I234" s="68">
        <v>0</v>
      </c>
      <c r="J234" s="67">
        <v>0</v>
      </c>
      <c r="K234" s="50">
        <v>2</v>
      </c>
      <c r="L234" s="67">
        <v>34856</v>
      </c>
      <c r="M234" s="50">
        <v>0</v>
      </c>
      <c r="N234" s="67">
        <v>0</v>
      </c>
      <c r="O234" s="69">
        <v>0</v>
      </c>
      <c r="P234" s="67">
        <v>0</v>
      </c>
      <c r="Q234" s="67">
        <v>0</v>
      </c>
      <c r="R234" s="67">
        <v>0</v>
      </c>
      <c r="S234" s="38">
        <f t="shared" si="6"/>
        <v>34856</v>
      </c>
    </row>
    <row r="235" spans="1:55" s="15" customFormat="1" ht="39.950000000000003" customHeight="1">
      <c r="A235" s="47"/>
      <c r="B235" s="23" t="s">
        <v>198</v>
      </c>
      <c r="C235" s="44">
        <f t="shared" ref="C235:S235" si="7">SUM(C236:C250)</f>
        <v>3964</v>
      </c>
      <c r="D235" s="27">
        <f t="shared" si="7"/>
        <v>450.09011999999996</v>
      </c>
      <c r="E235" s="27">
        <f t="shared" si="7"/>
        <v>3749831578</v>
      </c>
      <c r="F235" s="27">
        <f t="shared" si="7"/>
        <v>2699</v>
      </c>
      <c r="G235" s="27">
        <f t="shared" si="7"/>
        <v>12358820362</v>
      </c>
      <c r="H235" s="27">
        <f t="shared" si="7"/>
        <v>239</v>
      </c>
      <c r="I235" s="34">
        <f t="shared" si="7"/>
        <v>55995.94</v>
      </c>
      <c r="J235" s="27">
        <f t="shared" si="7"/>
        <v>989675475</v>
      </c>
      <c r="K235" s="27">
        <f t="shared" si="7"/>
        <v>22</v>
      </c>
      <c r="L235" s="27">
        <f t="shared" si="7"/>
        <v>7474677</v>
      </c>
      <c r="M235" s="27">
        <f t="shared" si="7"/>
        <v>3</v>
      </c>
      <c r="N235" s="27">
        <f t="shared" si="7"/>
        <v>383496</v>
      </c>
      <c r="O235" s="27">
        <f t="shared" si="7"/>
        <v>139</v>
      </c>
      <c r="P235" s="27">
        <f t="shared" si="7"/>
        <v>10879825</v>
      </c>
      <c r="Q235" s="27">
        <f t="shared" si="7"/>
        <v>0</v>
      </c>
      <c r="R235" s="27">
        <f t="shared" si="7"/>
        <v>0</v>
      </c>
      <c r="S235" s="27">
        <f t="shared" si="7"/>
        <v>17117065413</v>
      </c>
    </row>
    <row r="236" spans="1:55" s="2" customFormat="1" ht="39.950000000000003" customHeight="1">
      <c r="A236" s="46">
        <v>1</v>
      </c>
      <c r="B236" s="24" t="s">
        <v>213</v>
      </c>
      <c r="C236" s="49">
        <v>59</v>
      </c>
      <c r="D236" s="66">
        <v>4.1201210000000001</v>
      </c>
      <c r="E236" s="67">
        <v>89559776</v>
      </c>
      <c r="F236" s="50">
        <v>15</v>
      </c>
      <c r="G236" s="67">
        <v>70966455</v>
      </c>
      <c r="H236" s="50">
        <v>7</v>
      </c>
      <c r="I236" s="68">
        <v>0</v>
      </c>
      <c r="J236" s="67">
        <v>7212516</v>
      </c>
      <c r="K236" s="50">
        <v>1</v>
      </c>
      <c r="L236" s="67">
        <v>4017064</v>
      </c>
      <c r="M236" s="50">
        <v>0</v>
      </c>
      <c r="N236" s="67">
        <v>0</v>
      </c>
      <c r="O236" s="69">
        <v>25</v>
      </c>
      <c r="P236" s="67">
        <v>2003658</v>
      </c>
      <c r="Q236" s="67">
        <v>0</v>
      </c>
      <c r="R236" s="67">
        <v>0</v>
      </c>
      <c r="S236" s="39">
        <f>SUM(E236,G236,J236,L236,N236,P236,R236)</f>
        <v>173759469</v>
      </c>
      <c r="T236" s="2" t="s">
        <v>10</v>
      </c>
    </row>
    <row r="237" spans="1:55" ht="39.950000000000003" customHeight="1">
      <c r="A237" s="8">
        <v>2</v>
      </c>
      <c r="B237" s="24" t="s">
        <v>216</v>
      </c>
      <c r="C237" s="49">
        <v>2238</v>
      </c>
      <c r="D237" s="66">
        <v>104.025712</v>
      </c>
      <c r="E237" s="67">
        <v>1987231906</v>
      </c>
      <c r="F237" s="50">
        <v>2496</v>
      </c>
      <c r="G237" s="67">
        <v>10143140490</v>
      </c>
      <c r="H237" s="50">
        <v>88</v>
      </c>
      <c r="I237" s="68">
        <v>54</v>
      </c>
      <c r="J237" s="67">
        <v>173183032</v>
      </c>
      <c r="K237" s="50">
        <v>0</v>
      </c>
      <c r="L237" s="67">
        <v>0</v>
      </c>
      <c r="M237" s="50">
        <v>0</v>
      </c>
      <c r="N237" s="67">
        <v>0</v>
      </c>
      <c r="O237" s="69">
        <v>71</v>
      </c>
      <c r="P237" s="67">
        <v>1555000</v>
      </c>
      <c r="Q237" s="67">
        <v>0</v>
      </c>
      <c r="R237" s="67">
        <v>0</v>
      </c>
      <c r="S237" s="39">
        <f>SUM(E237,G237,J237,L237,N237,P237,R237)</f>
        <v>12305110428</v>
      </c>
      <c r="T237" s="1" t="s">
        <v>10</v>
      </c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</row>
    <row r="238" spans="1:55" ht="39.950000000000003" customHeight="1">
      <c r="A238" s="19">
        <v>3</v>
      </c>
      <c r="B238" s="24" t="s">
        <v>199</v>
      </c>
      <c r="C238" s="49">
        <v>207</v>
      </c>
      <c r="D238" s="66">
        <v>205.63371799999999</v>
      </c>
      <c r="E238" s="67">
        <v>393565177</v>
      </c>
      <c r="F238" s="50">
        <v>1</v>
      </c>
      <c r="G238" s="67">
        <v>46926</v>
      </c>
      <c r="H238" s="50">
        <v>3</v>
      </c>
      <c r="I238" s="68">
        <v>2392.02</v>
      </c>
      <c r="J238" s="67">
        <v>6813880</v>
      </c>
      <c r="K238" s="50">
        <v>12</v>
      </c>
      <c r="L238" s="67">
        <v>172800</v>
      </c>
      <c r="M238" s="50">
        <v>0</v>
      </c>
      <c r="N238" s="67">
        <v>0</v>
      </c>
      <c r="O238" s="69">
        <v>15</v>
      </c>
      <c r="P238" s="67">
        <v>3331230</v>
      </c>
      <c r="Q238" s="67">
        <v>0</v>
      </c>
      <c r="R238" s="67">
        <v>0</v>
      </c>
      <c r="S238" s="39">
        <f t="shared" ref="S238:S250" si="8">SUM(E238,G238,J238,L238,N238,P238,R238)</f>
        <v>403930013</v>
      </c>
      <c r="T238" s="1" t="s">
        <v>10</v>
      </c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</row>
    <row r="239" spans="1:55" ht="39.950000000000003" customHeight="1">
      <c r="A239" s="46">
        <v>4</v>
      </c>
      <c r="B239" s="24" t="s">
        <v>209</v>
      </c>
      <c r="C239" s="49">
        <v>139</v>
      </c>
      <c r="D239" s="66">
        <v>6.2774999999999999</v>
      </c>
      <c r="E239" s="67">
        <v>156801984</v>
      </c>
      <c r="F239" s="50">
        <v>2</v>
      </c>
      <c r="G239" s="67">
        <v>28145326</v>
      </c>
      <c r="H239" s="50">
        <v>7</v>
      </c>
      <c r="I239" s="68">
        <v>10494</v>
      </c>
      <c r="J239" s="67">
        <v>455640000</v>
      </c>
      <c r="K239" s="50">
        <v>0</v>
      </c>
      <c r="L239" s="67">
        <v>0</v>
      </c>
      <c r="M239" s="50">
        <v>2</v>
      </c>
      <c r="N239" s="67">
        <v>284596</v>
      </c>
      <c r="O239" s="69">
        <v>23</v>
      </c>
      <c r="P239" s="67">
        <v>1082475</v>
      </c>
      <c r="Q239" s="67">
        <v>0</v>
      </c>
      <c r="R239" s="67">
        <v>0</v>
      </c>
      <c r="S239" s="39">
        <f t="shared" si="8"/>
        <v>641954381</v>
      </c>
      <c r="T239" s="1" t="s">
        <v>10</v>
      </c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</row>
    <row r="240" spans="1:55" ht="39.950000000000003" customHeight="1">
      <c r="A240" s="8">
        <v>5</v>
      </c>
      <c r="B240" s="24" t="s">
        <v>224</v>
      </c>
      <c r="C240" s="49">
        <v>507</v>
      </c>
      <c r="D240" s="66">
        <v>46.460743000000001</v>
      </c>
      <c r="E240" s="67">
        <v>143389417</v>
      </c>
      <c r="F240" s="50">
        <v>174</v>
      </c>
      <c r="G240" s="67">
        <v>2087700325</v>
      </c>
      <c r="H240" s="50">
        <v>0</v>
      </c>
      <c r="I240" s="68">
        <v>0</v>
      </c>
      <c r="J240" s="67">
        <v>0</v>
      </c>
      <c r="K240" s="50">
        <v>0</v>
      </c>
      <c r="L240" s="67">
        <v>0</v>
      </c>
      <c r="M240" s="50">
        <v>0</v>
      </c>
      <c r="N240" s="67">
        <v>0</v>
      </c>
      <c r="O240" s="69">
        <v>0</v>
      </c>
      <c r="P240" s="67">
        <v>0</v>
      </c>
      <c r="Q240" s="67">
        <v>0</v>
      </c>
      <c r="R240" s="67">
        <v>0</v>
      </c>
      <c r="S240" s="39">
        <f t="shared" si="8"/>
        <v>2231089742</v>
      </c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</row>
    <row r="241" spans="1:55" ht="39.950000000000003" customHeight="1">
      <c r="A241" s="19">
        <v>6</v>
      </c>
      <c r="B241" s="24" t="s">
        <v>220</v>
      </c>
      <c r="C241" s="49">
        <v>0</v>
      </c>
      <c r="D241" s="66">
        <v>0</v>
      </c>
      <c r="E241" s="67">
        <v>0</v>
      </c>
      <c r="F241" s="50">
        <v>0</v>
      </c>
      <c r="G241" s="67">
        <v>0</v>
      </c>
      <c r="H241" s="50">
        <v>1</v>
      </c>
      <c r="I241" s="68">
        <v>1274.03</v>
      </c>
      <c r="J241" s="67">
        <v>17960000</v>
      </c>
      <c r="K241" s="50">
        <v>0</v>
      </c>
      <c r="L241" s="67">
        <v>0</v>
      </c>
      <c r="M241" s="50">
        <v>0</v>
      </c>
      <c r="N241" s="67">
        <v>0</v>
      </c>
      <c r="O241" s="69">
        <v>0</v>
      </c>
      <c r="P241" s="67">
        <v>0</v>
      </c>
      <c r="Q241" s="67">
        <v>0</v>
      </c>
      <c r="R241" s="67">
        <v>0</v>
      </c>
      <c r="S241" s="39">
        <f t="shared" si="8"/>
        <v>17960000</v>
      </c>
      <c r="T241" s="1" t="s">
        <v>10</v>
      </c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</row>
    <row r="242" spans="1:55" ht="39.950000000000003" customHeight="1">
      <c r="A242" s="46">
        <v>7</v>
      </c>
      <c r="B242" s="24" t="s">
        <v>217</v>
      </c>
      <c r="C242" s="49">
        <v>7</v>
      </c>
      <c r="D242" s="66">
        <v>0.25251000000000001</v>
      </c>
      <c r="E242" s="67">
        <v>12346229</v>
      </c>
      <c r="F242" s="50">
        <v>5</v>
      </c>
      <c r="G242" s="67">
        <v>3233341</v>
      </c>
      <c r="H242" s="50">
        <v>36</v>
      </c>
      <c r="I242" s="68">
        <v>98.43</v>
      </c>
      <c r="J242" s="67">
        <v>5136171</v>
      </c>
      <c r="K242" s="50">
        <v>0</v>
      </c>
      <c r="L242" s="67">
        <v>0</v>
      </c>
      <c r="M242" s="50">
        <v>0</v>
      </c>
      <c r="N242" s="67">
        <v>0</v>
      </c>
      <c r="O242" s="69">
        <v>4</v>
      </c>
      <c r="P242" s="67">
        <v>565948</v>
      </c>
      <c r="Q242" s="67">
        <v>0</v>
      </c>
      <c r="R242" s="67">
        <v>0</v>
      </c>
      <c r="S242" s="39">
        <f t="shared" si="8"/>
        <v>21281689</v>
      </c>
      <c r="T242" s="1" t="s">
        <v>10</v>
      </c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</row>
    <row r="243" spans="1:55" ht="39.950000000000003" customHeight="1">
      <c r="A243" s="8">
        <v>8</v>
      </c>
      <c r="B243" s="24" t="s">
        <v>36</v>
      </c>
      <c r="C243" s="49">
        <v>0</v>
      </c>
      <c r="D243" s="66">
        <v>0</v>
      </c>
      <c r="E243" s="67">
        <v>0</v>
      </c>
      <c r="F243" s="50">
        <v>3</v>
      </c>
      <c r="G243" s="67">
        <v>18565350</v>
      </c>
      <c r="H243" s="50">
        <v>0</v>
      </c>
      <c r="I243" s="68">
        <v>0</v>
      </c>
      <c r="J243" s="67">
        <v>0</v>
      </c>
      <c r="K243" s="50">
        <v>0</v>
      </c>
      <c r="L243" s="67">
        <v>0</v>
      </c>
      <c r="M243" s="50">
        <v>0</v>
      </c>
      <c r="N243" s="67">
        <v>0</v>
      </c>
      <c r="O243" s="69">
        <v>0</v>
      </c>
      <c r="P243" s="67">
        <v>0</v>
      </c>
      <c r="Q243" s="67">
        <v>0</v>
      </c>
      <c r="R243" s="67">
        <v>0</v>
      </c>
      <c r="S243" s="39">
        <f t="shared" si="8"/>
        <v>18565350</v>
      </c>
      <c r="T243" s="1" t="s">
        <v>10</v>
      </c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</row>
    <row r="244" spans="1:55" ht="39.950000000000003" customHeight="1">
      <c r="A244" s="19">
        <v>9</v>
      </c>
      <c r="B244" s="24" t="s">
        <v>212</v>
      </c>
      <c r="C244" s="49">
        <v>730</v>
      </c>
      <c r="D244" s="66">
        <v>79.420765000000102</v>
      </c>
      <c r="E244" s="67">
        <v>959745531</v>
      </c>
      <c r="F244" s="50">
        <v>0</v>
      </c>
      <c r="G244" s="67">
        <v>0</v>
      </c>
      <c r="H244" s="50">
        <v>5</v>
      </c>
      <c r="I244" s="68">
        <v>1913.07</v>
      </c>
      <c r="J244" s="67">
        <v>23245028</v>
      </c>
      <c r="K244" s="50">
        <v>0</v>
      </c>
      <c r="L244" s="67">
        <v>0</v>
      </c>
      <c r="M244" s="50">
        <v>0</v>
      </c>
      <c r="N244" s="67">
        <v>0</v>
      </c>
      <c r="O244" s="69">
        <v>0</v>
      </c>
      <c r="P244" s="67">
        <v>0</v>
      </c>
      <c r="Q244" s="67">
        <v>0</v>
      </c>
      <c r="R244" s="67">
        <v>0</v>
      </c>
      <c r="S244" s="39">
        <f t="shared" si="8"/>
        <v>982990559</v>
      </c>
      <c r="T244" s="1" t="s">
        <v>10</v>
      </c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</row>
    <row r="245" spans="1:55" ht="39.950000000000003" customHeight="1">
      <c r="A245" s="46">
        <v>10</v>
      </c>
      <c r="B245" s="24" t="s">
        <v>221</v>
      </c>
      <c r="C245" s="49">
        <v>76</v>
      </c>
      <c r="D245" s="66">
        <v>3.856903</v>
      </c>
      <c r="E245" s="67">
        <v>7128336</v>
      </c>
      <c r="F245" s="50">
        <v>0</v>
      </c>
      <c r="G245" s="67">
        <v>0</v>
      </c>
      <c r="H245" s="50">
        <v>0</v>
      </c>
      <c r="I245" s="68">
        <v>0</v>
      </c>
      <c r="J245" s="67">
        <v>0</v>
      </c>
      <c r="K245" s="50">
        <v>0</v>
      </c>
      <c r="L245" s="67">
        <v>0</v>
      </c>
      <c r="M245" s="50">
        <v>0</v>
      </c>
      <c r="N245" s="67">
        <v>0</v>
      </c>
      <c r="O245" s="69">
        <v>0</v>
      </c>
      <c r="P245" s="67">
        <v>0</v>
      </c>
      <c r="Q245" s="67">
        <v>0</v>
      </c>
      <c r="R245" s="67">
        <v>0</v>
      </c>
      <c r="S245" s="39">
        <f t="shared" si="8"/>
        <v>7128336</v>
      </c>
      <c r="T245" s="1" t="s">
        <v>10</v>
      </c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</row>
    <row r="246" spans="1:55" ht="39.950000000000003" customHeight="1">
      <c r="A246" s="8">
        <v>11</v>
      </c>
      <c r="B246" s="24" t="s">
        <v>38</v>
      </c>
      <c r="C246" s="49">
        <v>0</v>
      </c>
      <c r="D246" s="66">
        <v>0</v>
      </c>
      <c r="E246" s="67">
        <v>0</v>
      </c>
      <c r="F246" s="50">
        <v>0</v>
      </c>
      <c r="G246" s="67">
        <v>0</v>
      </c>
      <c r="H246" s="50">
        <v>1</v>
      </c>
      <c r="I246" s="68">
        <v>249.33</v>
      </c>
      <c r="J246" s="67">
        <v>3900866</v>
      </c>
      <c r="K246" s="50">
        <v>0</v>
      </c>
      <c r="L246" s="67">
        <v>0</v>
      </c>
      <c r="M246" s="50">
        <v>0</v>
      </c>
      <c r="N246" s="67">
        <v>0</v>
      </c>
      <c r="O246" s="69">
        <v>0</v>
      </c>
      <c r="P246" s="67">
        <v>0</v>
      </c>
      <c r="Q246" s="67">
        <v>0</v>
      </c>
      <c r="R246" s="67">
        <v>0</v>
      </c>
      <c r="S246" s="39">
        <f t="shared" si="8"/>
        <v>3900866</v>
      </c>
      <c r="T246" s="1" t="s">
        <v>10</v>
      </c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</row>
    <row r="247" spans="1:55" ht="39.950000000000003" customHeight="1">
      <c r="A247" s="19">
        <v>12</v>
      </c>
      <c r="B247" s="88" t="s">
        <v>206</v>
      </c>
      <c r="C247" s="51">
        <v>1</v>
      </c>
      <c r="D247" s="78">
        <v>4.2147999999999998E-2</v>
      </c>
      <c r="E247" s="79">
        <v>63222</v>
      </c>
      <c r="F247" s="52">
        <v>0</v>
      </c>
      <c r="G247" s="79">
        <v>0</v>
      </c>
      <c r="H247" s="52">
        <v>0</v>
      </c>
      <c r="I247" s="80">
        <v>0</v>
      </c>
      <c r="J247" s="79">
        <v>0</v>
      </c>
      <c r="K247" s="52">
        <v>7</v>
      </c>
      <c r="L247" s="79">
        <v>1005250</v>
      </c>
      <c r="M247" s="52">
        <v>0</v>
      </c>
      <c r="N247" s="79">
        <v>0</v>
      </c>
      <c r="O247" s="81">
        <v>0</v>
      </c>
      <c r="P247" s="79">
        <v>0</v>
      </c>
      <c r="Q247" s="79">
        <v>0</v>
      </c>
      <c r="R247" s="79">
        <v>0</v>
      </c>
      <c r="S247" s="86">
        <f t="shared" si="8"/>
        <v>1068472</v>
      </c>
      <c r="T247" s="1" t="s">
        <v>10</v>
      </c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</row>
    <row r="248" spans="1:55" ht="39.950000000000003" customHeight="1">
      <c r="A248" s="46">
        <v>13</v>
      </c>
      <c r="B248" s="70" t="s">
        <v>260</v>
      </c>
      <c r="C248" s="49">
        <v>0</v>
      </c>
      <c r="D248" s="66">
        <v>0</v>
      </c>
      <c r="E248" s="67">
        <v>0</v>
      </c>
      <c r="F248" s="50">
        <v>0</v>
      </c>
      <c r="G248" s="67">
        <v>0</v>
      </c>
      <c r="H248" s="50">
        <v>48</v>
      </c>
      <c r="I248" s="68">
        <v>0</v>
      </c>
      <c r="J248" s="67">
        <v>19902895</v>
      </c>
      <c r="K248" s="50">
        <v>0</v>
      </c>
      <c r="L248" s="67">
        <v>0</v>
      </c>
      <c r="M248" s="50">
        <v>0</v>
      </c>
      <c r="N248" s="67">
        <v>0</v>
      </c>
      <c r="O248" s="69">
        <v>0</v>
      </c>
      <c r="P248" s="67">
        <v>0</v>
      </c>
      <c r="Q248" s="67">
        <v>0</v>
      </c>
      <c r="R248" s="67">
        <v>0</v>
      </c>
      <c r="S248" s="39">
        <f t="shared" si="8"/>
        <v>19902895</v>
      </c>
      <c r="T248" s="1" t="s">
        <v>10</v>
      </c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</row>
    <row r="249" spans="1:55" ht="39.950000000000003" customHeight="1">
      <c r="A249" s="8">
        <v>14</v>
      </c>
      <c r="B249" s="70" t="s">
        <v>219</v>
      </c>
      <c r="C249" s="49">
        <v>0</v>
      </c>
      <c r="D249" s="66">
        <v>0</v>
      </c>
      <c r="E249" s="67">
        <v>0</v>
      </c>
      <c r="F249" s="50">
        <v>3</v>
      </c>
      <c r="G249" s="67">
        <v>7022149</v>
      </c>
      <c r="H249" s="50">
        <v>42</v>
      </c>
      <c r="I249" s="68">
        <v>0</v>
      </c>
      <c r="J249" s="67">
        <v>10669767</v>
      </c>
      <c r="K249" s="50">
        <v>2</v>
      </c>
      <c r="L249" s="67">
        <v>2279563</v>
      </c>
      <c r="M249" s="50">
        <v>0</v>
      </c>
      <c r="N249" s="67">
        <v>0</v>
      </c>
      <c r="O249" s="69">
        <v>1</v>
      </c>
      <c r="P249" s="67">
        <v>2341514</v>
      </c>
      <c r="Q249" s="67">
        <v>0</v>
      </c>
      <c r="R249" s="67">
        <v>0</v>
      </c>
      <c r="S249" s="39">
        <f t="shared" si="8"/>
        <v>22312993</v>
      </c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</row>
    <row r="250" spans="1:55" ht="39.950000000000003" customHeight="1">
      <c r="A250" s="19">
        <v>15</v>
      </c>
      <c r="B250" s="70" t="s">
        <v>207</v>
      </c>
      <c r="C250" s="49">
        <v>0</v>
      </c>
      <c r="D250" s="66">
        <v>0</v>
      </c>
      <c r="E250" s="67">
        <v>0</v>
      </c>
      <c r="F250" s="50">
        <v>0</v>
      </c>
      <c r="G250" s="67">
        <v>0</v>
      </c>
      <c r="H250" s="50">
        <v>1</v>
      </c>
      <c r="I250" s="68">
        <v>39521.06</v>
      </c>
      <c r="J250" s="67">
        <v>266011320</v>
      </c>
      <c r="K250" s="50">
        <v>0</v>
      </c>
      <c r="L250" s="67">
        <v>0</v>
      </c>
      <c r="M250" s="50">
        <v>1</v>
      </c>
      <c r="N250" s="67">
        <v>98900</v>
      </c>
      <c r="O250" s="69">
        <v>0</v>
      </c>
      <c r="P250" s="67">
        <v>0</v>
      </c>
      <c r="Q250" s="67">
        <v>0</v>
      </c>
      <c r="R250" s="67">
        <v>0</v>
      </c>
      <c r="S250" s="39">
        <f t="shared" si="8"/>
        <v>266110220</v>
      </c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</row>
    <row r="251" spans="1:55" s="3" customFormat="1" ht="39.950000000000003" customHeight="1">
      <c r="A251" s="14"/>
      <c r="B251" s="23" t="s">
        <v>222</v>
      </c>
      <c r="C251" s="44">
        <f t="shared" ref="C251:S251" si="9">SUM(C252:C258)</f>
        <v>37</v>
      </c>
      <c r="D251" s="27">
        <f t="shared" si="9"/>
        <v>23.962263</v>
      </c>
      <c r="E251" s="27">
        <f t="shared" si="9"/>
        <v>63014908</v>
      </c>
      <c r="F251" s="27">
        <f t="shared" si="9"/>
        <v>5</v>
      </c>
      <c r="G251" s="27">
        <f t="shared" si="9"/>
        <v>6335938</v>
      </c>
      <c r="H251" s="27">
        <f t="shared" si="9"/>
        <v>22</v>
      </c>
      <c r="I251" s="91">
        <f t="shared" si="9"/>
        <v>3234.49</v>
      </c>
      <c r="J251" s="27">
        <f t="shared" si="9"/>
        <v>53651758</v>
      </c>
      <c r="K251" s="27">
        <f t="shared" si="9"/>
        <v>142</v>
      </c>
      <c r="L251" s="27">
        <f t="shared" si="9"/>
        <v>40455052</v>
      </c>
      <c r="M251" s="27">
        <f t="shared" si="9"/>
        <v>47</v>
      </c>
      <c r="N251" s="27">
        <f t="shared" si="9"/>
        <v>35637990</v>
      </c>
      <c r="O251" s="27">
        <f t="shared" si="9"/>
        <v>92</v>
      </c>
      <c r="P251" s="27">
        <f t="shared" si="9"/>
        <v>1869091</v>
      </c>
      <c r="Q251" s="27">
        <f t="shared" si="9"/>
        <v>38</v>
      </c>
      <c r="R251" s="27">
        <f t="shared" si="9"/>
        <v>39128000</v>
      </c>
      <c r="S251" s="37">
        <f t="shared" si="9"/>
        <v>240092737</v>
      </c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</row>
    <row r="252" spans="1:55" s="2" customFormat="1" ht="39.950000000000003" customHeight="1">
      <c r="A252" s="43">
        <v>1</v>
      </c>
      <c r="B252" s="24" t="s">
        <v>213</v>
      </c>
      <c r="C252" s="49">
        <v>7</v>
      </c>
      <c r="D252" s="66">
        <v>18.870170999999999</v>
      </c>
      <c r="E252" s="67">
        <v>49148915</v>
      </c>
      <c r="F252" s="50">
        <v>0</v>
      </c>
      <c r="G252" s="67">
        <v>0</v>
      </c>
      <c r="H252" s="50">
        <v>0</v>
      </c>
      <c r="I252" s="68">
        <v>0</v>
      </c>
      <c r="J252" s="67">
        <v>0</v>
      </c>
      <c r="K252" s="50">
        <v>0</v>
      </c>
      <c r="L252" s="67">
        <v>0</v>
      </c>
      <c r="M252" s="50">
        <v>0</v>
      </c>
      <c r="N252" s="67">
        <v>0</v>
      </c>
      <c r="O252" s="69">
        <v>0</v>
      </c>
      <c r="P252" s="67">
        <v>0</v>
      </c>
      <c r="Q252" s="67">
        <v>0</v>
      </c>
      <c r="R252" s="67">
        <v>0</v>
      </c>
      <c r="S252" s="38">
        <f t="shared" ref="S252:S258" si="10">SUM(E252,G252,J252,L252,N252,P252,R252)</f>
        <v>49148915</v>
      </c>
      <c r="T252" s="2" t="s">
        <v>10</v>
      </c>
    </row>
    <row r="253" spans="1:55" s="45" customFormat="1" ht="39.950000000000003" customHeight="1">
      <c r="A253" s="46">
        <v>2</v>
      </c>
      <c r="B253" s="24" t="s">
        <v>217</v>
      </c>
      <c r="C253" s="49">
        <v>2</v>
      </c>
      <c r="D253" s="66">
        <v>8.7969999999999993E-3</v>
      </c>
      <c r="E253" s="67">
        <v>38707</v>
      </c>
      <c r="F253" s="50">
        <v>0</v>
      </c>
      <c r="G253" s="67">
        <v>0</v>
      </c>
      <c r="H253" s="50">
        <v>0</v>
      </c>
      <c r="I253" s="68">
        <v>0</v>
      </c>
      <c r="J253" s="67">
        <v>0</v>
      </c>
      <c r="K253" s="50">
        <v>0</v>
      </c>
      <c r="L253" s="67">
        <v>0</v>
      </c>
      <c r="M253" s="50">
        <v>0</v>
      </c>
      <c r="N253" s="67">
        <v>0</v>
      </c>
      <c r="O253" s="69">
        <v>0</v>
      </c>
      <c r="P253" s="67">
        <v>0</v>
      </c>
      <c r="Q253" s="67">
        <v>0</v>
      </c>
      <c r="R253" s="67">
        <v>0</v>
      </c>
      <c r="S253" s="38">
        <f t="shared" si="10"/>
        <v>38707</v>
      </c>
      <c r="T253" s="45" t="s">
        <v>10</v>
      </c>
    </row>
    <row r="254" spans="1:55" ht="39.950000000000003" customHeight="1">
      <c r="A254" s="43">
        <v>3</v>
      </c>
      <c r="B254" s="24" t="s">
        <v>220</v>
      </c>
      <c r="C254" s="49">
        <v>28</v>
      </c>
      <c r="D254" s="66">
        <v>5.0832949999999997</v>
      </c>
      <c r="E254" s="67">
        <v>13827286</v>
      </c>
      <c r="F254" s="50">
        <v>1</v>
      </c>
      <c r="G254" s="67">
        <v>697534</v>
      </c>
      <c r="H254" s="50">
        <v>21</v>
      </c>
      <c r="I254" s="68">
        <v>3174.49</v>
      </c>
      <c r="J254" s="67">
        <v>53441638</v>
      </c>
      <c r="K254" s="50">
        <v>3</v>
      </c>
      <c r="L254" s="67">
        <v>22138966</v>
      </c>
      <c r="M254" s="50">
        <v>0</v>
      </c>
      <c r="N254" s="67">
        <v>0</v>
      </c>
      <c r="O254" s="69">
        <v>13</v>
      </c>
      <c r="P254" s="67">
        <v>120650</v>
      </c>
      <c r="Q254" s="67">
        <v>0</v>
      </c>
      <c r="R254" s="67">
        <v>0</v>
      </c>
      <c r="S254" s="38">
        <f t="shared" si="10"/>
        <v>90226074</v>
      </c>
      <c r="T254" s="1" t="s">
        <v>10</v>
      </c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</row>
    <row r="255" spans="1:55" ht="39.950000000000003" customHeight="1">
      <c r="A255" s="46">
        <v>4</v>
      </c>
      <c r="B255" s="24" t="s">
        <v>248</v>
      </c>
      <c r="C255" s="49">
        <v>0</v>
      </c>
      <c r="D255" s="66">
        <v>0</v>
      </c>
      <c r="E255" s="67">
        <v>0</v>
      </c>
      <c r="F255" s="50">
        <v>4</v>
      </c>
      <c r="G255" s="67">
        <v>5638404</v>
      </c>
      <c r="H255" s="50">
        <v>0</v>
      </c>
      <c r="I255" s="68">
        <v>0</v>
      </c>
      <c r="J255" s="67">
        <v>0</v>
      </c>
      <c r="K255" s="50">
        <v>71</v>
      </c>
      <c r="L255" s="67">
        <v>17779366</v>
      </c>
      <c r="M255" s="50">
        <v>35</v>
      </c>
      <c r="N255" s="67">
        <v>35454190</v>
      </c>
      <c r="O255" s="69">
        <v>30</v>
      </c>
      <c r="P255" s="67">
        <v>1685426</v>
      </c>
      <c r="Q255" s="67">
        <v>0</v>
      </c>
      <c r="R255" s="67">
        <v>0</v>
      </c>
      <c r="S255" s="38">
        <f t="shared" si="10"/>
        <v>60557386</v>
      </c>
      <c r="T255" s="1" t="s">
        <v>10</v>
      </c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</row>
    <row r="256" spans="1:55" ht="39.950000000000003" customHeight="1">
      <c r="A256" s="43">
        <v>5</v>
      </c>
      <c r="B256" s="24" t="s">
        <v>229</v>
      </c>
      <c r="C256" s="57" t="s">
        <v>250</v>
      </c>
      <c r="D256" s="28" t="s">
        <v>250</v>
      </c>
      <c r="E256" s="30" t="s">
        <v>250</v>
      </c>
      <c r="F256" s="30" t="s">
        <v>250</v>
      </c>
      <c r="G256" s="30" t="s">
        <v>250</v>
      </c>
      <c r="H256" s="30" t="s">
        <v>250</v>
      </c>
      <c r="I256" s="33" t="s">
        <v>250</v>
      </c>
      <c r="J256" s="30" t="s">
        <v>250</v>
      </c>
      <c r="K256" s="30">
        <v>68</v>
      </c>
      <c r="L256" s="30">
        <v>536720</v>
      </c>
      <c r="M256" s="30">
        <v>8</v>
      </c>
      <c r="N256" s="30" t="s">
        <v>253</v>
      </c>
      <c r="O256" s="30">
        <v>49</v>
      </c>
      <c r="P256" s="30">
        <v>63015</v>
      </c>
      <c r="Q256" s="30" t="s">
        <v>250</v>
      </c>
      <c r="R256" s="30" t="s">
        <v>250</v>
      </c>
      <c r="S256" s="38">
        <f t="shared" si="10"/>
        <v>599735</v>
      </c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</row>
    <row r="257" spans="1:55" ht="39.950000000000003" customHeight="1">
      <c r="A257" s="46">
        <v>6</v>
      </c>
      <c r="B257" s="24" t="s">
        <v>218</v>
      </c>
      <c r="C257" s="49">
        <v>0</v>
      </c>
      <c r="D257" s="66">
        <v>0</v>
      </c>
      <c r="E257" s="67">
        <v>0</v>
      </c>
      <c r="F257" s="50">
        <v>0</v>
      </c>
      <c r="G257" s="67">
        <v>0</v>
      </c>
      <c r="H257" s="50">
        <v>1</v>
      </c>
      <c r="I257" s="68">
        <v>60</v>
      </c>
      <c r="J257" s="67">
        <v>210120</v>
      </c>
      <c r="K257" s="50">
        <v>0</v>
      </c>
      <c r="L257" s="67">
        <v>0</v>
      </c>
      <c r="M257" s="50">
        <v>4</v>
      </c>
      <c r="N257" s="67">
        <v>183800</v>
      </c>
      <c r="O257" s="69">
        <v>0</v>
      </c>
      <c r="P257" s="67">
        <v>0</v>
      </c>
      <c r="Q257" s="67">
        <v>0</v>
      </c>
      <c r="R257" s="67">
        <v>0</v>
      </c>
      <c r="S257" s="38">
        <f t="shared" si="10"/>
        <v>393920</v>
      </c>
      <c r="T257" s="1" t="s">
        <v>10</v>
      </c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</row>
    <row r="258" spans="1:55" ht="39.950000000000003" customHeight="1">
      <c r="A258" s="43">
        <v>7</v>
      </c>
      <c r="B258" s="24" t="s">
        <v>254</v>
      </c>
      <c r="C258" s="49" t="s">
        <v>250</v>
      </c>
      <c r="D258" s="63" t="s">
        <v>250</v>
      </c>
      <c r="E258" s="64" t="s">
        <v>250</v>
      </c>
      <c r="F258" s="50" t="s">
        <v>250</v>
      </c>
      <c r="G258" s="64" t="s">
        <v>250</v>
      </c>
      <c r="H258" s="50" t="s">
        <v>250</v>
      </c>
      <c r="I258" s="65" t="s">
        <v>250</v>
      </c>
      <c r="J258" s="64" t="s">
        <v>250</v>
      </c>
      <c r="K258" s="50" t="s">
        <v>250</v>
      </c>
      <c r="L258" s="64" t="s">
        <v>250</v>
      </c>
      <c r="M258" s="50" t="s">
        <v>250</v>
      </c>
      <c r="N258" s="64" t="s">
        <v>250</v>
      </c>
      <c r="O258" s="50" t="s">
        <v>250</v>
      </c>
      <c r="P258" s="64" t="s">
        <v>250</v>
      </c>
      <c r="Q258" s="64">
        <v>38</v>
      </c>
      <c r="R258" s="64">
        <v>39128000</v>
      </c>
      <c r="S258" s="38">
        <f t="shared" si="10"/>
        <v>39128000</v>
      </c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</row>
    <row r="259" spans="1:55" s="3" customFormat="1" ht="39.950000000000003" customHeight="1">
      <c r="A259" s="14" t="s">
        <v>223</v>
      </c>
      <c r="B259" s="23" t="s">
        <v>200</v>
      </c>
      <c r="C259" s="44">
        <f t="shared" ref="C259:S259" si="11">SUM(C260:C269)</f>
        <v>1214</v>
      </c>
      <c r="D259" s="26">
        <f t="shared" si="11"/>
        <v>170.22405599999996</v>
      </c>
      <c r="E259" s="27">
        <f t="shared" si="11"/>
        <v>472864738</v>
      </c>
      <c r="F259" s="27">
        <f t="shared" si="11"/>
        <v>0</v>
      </c>
      <c r="G259" s="27">
        <f t="shared" si="11"/>
        <v>0</v>
      </c>
      <c r="H259" s="27">
        <f t="shared" si="11"/>
        <v>198</v>
      </c>
      <c r="I259" s="34">
        <f t="shared" si="11"/>
        <v>21166</v>
      </c>
      <c r="J259" s="27">
        <f t="shared" si="11"/>
        <v>369231050</v>
      </c>
      <c r="K259" s="27">
        <f t="shared" si="11"/>
        <v>0</v>
      </c>
      <c r="L259" s="27">
        <f t="shared" si="11"/>
        <v>0</v>
      </c>
      <c r="M259" s="27">
        <f t="shared" si="11"/>
        <v>0</v>
      </c>
      <c r="N259" s="27">
        <f t="shared" si="11"/>
        <v>0</v>
      </c>
      <c r="O259" s="27">
        <f t="shared" si="11"/>
        <v>0</v>
      </c>
      <c r="P259" s="27">
        <f t="shared" si="11"/>
        <v>0</v>
      </c>
      <c r="Q259" s="27">
        <f t="shared" si="11"/>
        <v>0</v>
      </c>
      <c r="R259" s="27">
        <f t="shared" si="11"/>
        <v>0</v>
      </c>
      <c r="S259" s="37">
        <f t="shared" si="11"/>
        <v>842095788</v>
      </c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</row>
    <row r="260" spans="1:55" ht="39.950000000000003" customHeight="1">
      <c r="A260" s="19">
        <v>1</v>
      </c>
      <c r="B260" s="24" t="s">
        <v>40</v>
      </c>
      <c r="C260" s="49">
        <v>2</v>
      </c>
      <c r="D260" s="66">
        <v>8.3400000000000002E-2</v>
      </c>
      <c r="E260" s="67">
        <v>2342762</v>
      </c>
      <c r="F260" s="50">
        <v>0</v>
      </c>
      <c r="G260" s="67">
        <v>0</v>
      </c>
      <c r="H260" s="50">
        <v>0</v>
      </c>
      <c r="I260" s="68">
        <v>0</v>
      </c>
      <c r="J260" s="67">
        <v>0</v>
      </c>
      <c r="K260" s="50">
        <v>0</v>
      </c>
      <c r="L260" s="67">
        <v>0</v>
      </c>
      <c r="M260" s="50">
        <v>0</v>
      </c>
      <c r="N260" s="67">
        <v>0</v>
      </c>
      <c r="O260" s="69">
        <v>0</v>
      </c>
      <c r="P260" s="67">
        <v>0</v>
      </c>
      <c r="Q260" s="67">
        <v>0</v>
      </c>
      <c r="R260" s="67">
        <v>0</v>
      </c>
      <c r="S260" s="39">
        <f>SUM(E260,G260,J260,L260,N260,P260,R260)</f>
        <v>2342762</v>
      </c>
      <c r="T260" s="1" t="s">
        <v>10</v>
      </c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</row>
    <row r="261" spans="1:55" ht="39.950000000000003" customHeight="1">
      <c r="A261" s="19">
        <v>2</v>
      </c>
      <c r="B261" s="24" t="s">
        <v>205</v>
      </c>
      <c r="C261" s="49">
        <v>40</v>
      </c>
      <c r="D261" s="66">
        <v>12.5877</v>
      </c>
      <c r="E261" s="67">
        <v>9302256</v>
      </c>
      <c r="F261" s="50">
        <v>0</v>
      </c>
      <c r="G261" s="67">
        <v>0</v>
      </c>
      <c r="H261" s="50">
        <v>0</v>
      </c>
      <c r="I261" s="68">
        <v>0</v>
      </c>
      <c r="J261" s="67">
        <v>0</v>
      </c>
      <c r="K261" s="50">
        <v>0</v>
      </c>
      <c r="L261" s="67">
        <v>0</v>
      </c>
      <c r="M261" s="50">
        <v>0</v>
      </c>
      <c r="N261" s="67">
        <v>0</v>
      </c>
      <c r="O261" s="69">
        <v>0</v>
      </c>
      <c r="P261" s="67">
        <v>0</v>
      </c>
      <c r="Q261" s="67">
        <v>0</v>
      </c>
      <c r="R261" s="67">
        <v>0</v>
      </c>
      <c r="S261" s="39">
        <f t="shared" ref="S261:S269" si="12">SUM(E261,G261,J261,L261,N261,P261,R261)</f>
        <v>9302256</v>
      </c>
      <c r="T261" s="1" t="s">
        <v>10</v>
      </c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</row>
    <row r="262" spans="1:55" ht="39.950000000000003" customHeight="1">
      <c r="A262" s="19">
        <v>3</v>
      </c>
      <c r="B262" s="24" t="s">
        <v>224</v>
      </c>
      <c r="C262" s="49">
        <v>19</v>
      </c>
      <c r="D262" s="66">
        <v>3.067431</v>
      </c>
      <c r="E262" s="67">
        <v>5534490</v>
      </c>
      <c r="F262" s="50">
        <v>0</v>
      </c>
      <c r="G262" s="67">
        <v>0</v>
      </c>
      <c r="H262" s="50">
        <v>0</v>
      </c>
      <c r="I262" s="68">
        <v>0</v>
      </c>
      <c r="J262" s="67">
        <v>0</v>
      </c>
      <c r="K262" s="50">
        <v>0</v>
      </c>
      <c r="L262" s="67">
        <v>0</v>
      </c>
      <c r="M262" s="50">
        <v>0</v>
      </c>
      <c r="N262" s="67">
        <v>0</v>
      </c>
      <c r="O262" s="69">
        <v>0</v>
      </c>
      <c r="P262" s="67">
        <v>0</v>
      </c>
      <c r="Q262" s="67">
        <v>0</v>
      </c>
      <c r="R262" s="67">
        <v>0</v>
      </c>
      <c r="S262" s="39">
        <f t="shared" si="12"/>
        <v>5534490</v>
      </c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</row>
    <row r="263" spans="1:55" ht="39.950000000000003" customHeight="1">
      <c r="A263" s="19">
        <v>4</v>
      </c>
      <c r="B263" s="24" t="s">
        <v>225</v>
      </c>
      <c r="C263" s="49">
        <v>246</v>
      </c>
      <c r="D263" s="66">
        <v>10.422478999999999</v>
      </c>
      <c r="E263" s="67">
        <v>92266019</v>
      </c>
      <c r="F263" s="50">
        <v>0</v>
      </c>
      <c r="G263" s="67">
        <v>0</v>
      </c>
      <c r="H263" s="50">
        <v>5</v>
      </c>
      <c r="I263" s="68">
        <v>781.58</v>
      </c>
      <c r="J263" s="67">
        <v>538804</v>
      </c>
      <c r="K263" s="50">
        <v>0</v>
      </c>
      <c r="L263" s="67">
        <v>0</v>
      </c>
      <c r="M263" s="50">
        <v>0</v>
      </c>
      <c r="N263" s="67">
        <v>0</v>
      </c>
      <c r="O263" s="69">
        <v>0</v>
      </c>
      <c r="P263" s="67">
        <v>0</v>
      </c>
      <c r="Q263" s="67">
        <v>0</v>
      </c>
      <c r="R263" s="67">
        <v>0</v>
      </c>
      <c r="S263" s="39">
        <f t="shared" si="12"/>
        <v>92804823</v>
      </c>
      <c r="T263" s="1" t="s">
        <v>10</v>
      </c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</row>
    <row r="264" spans="1:55" ht="39.950000000000003" customHeight="1">
      <c r="A264" s="19">
        <v>5</v>
      </c>
      <c r="B264" s="24" t="s">
        <v>212</v>
      </c>
      <c r="C264" s="49">
        <v>36</v>
      </c>
      <c r="D264" s="66">
        <v>1.924858</v>
      </c>
      <c r="E264" s="67">
        <v>10158219</v>
      </c>
      <c r="F264" s="50">
        <v>0</v>
      </c>
      <c r="G264" s="67">
        <v>0</v>
      </c>
      <c r="H264" s="50">
        <v>0</v>
      </c>
      <c r="I264" s="68">
        <v>0</v>
      </c>
      <c r="J264" s="67">
        <v>0</v>
      </c>
      <c r="K264" s="50">
        <v>0</v>
      </c>
      <c r="L264" s="67">
        <v>0</v>
      </c>
      <c r="M264" s="50">
        <v>0</v>
      </c>
      <c r="N264" s="67">
        <v>0</v>
      </c>
      <c r="O264" s="69">
        <v>0</v>
      </c>
      <c r="P264" s="67">
        <v>0</v>
      </c>
      <c r="Q264" s="67">
        <v>0</v>
      </c>
      <c r="R264" s="67">
        <v>0</v>
      </c>
      <c r="S264" s="39">
        <f t="shared" si="12"/>
        <v>10158219</v>
      </c>
      <c r="T264" s="1" t="s">
        <v>10</v>
      </c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</row>
    <row r="265" spans="1:55" ht="39.950000000000003" customHeight="1">
      <c r="A265" s="19">
        <v>6</v>
      </c>
      <c r="B265" s="24" t="s">
        <v>221</v>
      </c>
      <c r="C265" s="49">
        <v>602</v>
      </c>
      <c r="D265" s="66">
        <v>132.55110199999999</v>
      </c>
      <c r="E265" s="67">
        <v>203556838</v>
      </c>
      <c r="F265" s="50">
        <v>0</v>
      </c>
      <c r="G265" s="67">
        <v>0</v>
      </c>
      <c r="H265" s="50">
        <v>0</v>
      </c>
      <c r="I265" s="68">
        <v>0</v>
      </c>
      <c r="J265" s="67">
        <v>0</v>
      </c>
      <c r="K265" s="50">
        <v>0</v>
      </c>
      <c r="L265" s="67">
        <v>0</v>
      </c>
      <c r="M265" s="50">
        <v>0</v>
      </c>
      <c r="N265" s="67">
        <v>0</v>
      </c>
      <c r="O265" s="69">
        <v>0</v>
      </c>
      <c r="P265" s="67">
        <v>0</v>
      </c>
      <c r="Q265" s="67">
        <v>0</v>
      </c>
      <c r="R265" s="67">
        <v>0</v>
      </c>
      <c r="S265" s="39">
        <f t="shared" si="12"/>
        <v>203556838</v>
      </c>
      <c r="T265" s="1" t="s">
        <v>10</v>
      </c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</row>
    <row r="266" spans="1:55" ht="39.950000000000003" customHeight="1">
      <c r="A266" s="19">
        <v>7</v>
      </c>
      <c r="B266" s="25" t="s">
        <v>217</v>
      </c>
      <c r="C266" s="51">
        <v>240</v>
      </c>
      <c r="D266" s="78">
        <v>3.8996360000000001</v>
      </c>
      <c r="E266" s="79">
        <v>15249374</v>
      </c>
      <c r="F266" s="52">
        <v>0</v>
      </c>
      <c r="G266" s="79">
        <v>0</v>
      </c>
      <c r="H266" s="52">
        <v>192</v>
      </c>
      <c r="I266" s="80">
        <v>18680.419999999998</v>
      </c>
      <c r="J266" s="79">
        <v>337849538</v>
      </c>
      <c r="K266" s="52">
        <v>0</v>
      </c>
      <c r="L266" s="79">
        <v>0</v>
      </c>
      <c r="M266" s="52">
        <v>0</v>
      </c>
      <c r="N266" s="79">
        <v>0</v>
      </c>
      <c r="O266" s="81">
        <v>0</v>
      </c>
      <c r="P266" s="79">
        <v>0</v>
      </c>
      <c r="Q266" s="79">
        <v>0</v>
      </c>
      <c r="R266" s="79">
        <v>0</v>
      </c>
      <c r="S266" s="86">
        <f t="shared" si="12"/>
        <v>353098912</v>
      </c>
      <c r="T266" s="1" t="s">
        <v>10</v>
      </c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</row>
    <row r="267" spans="1:55" ht="39.950000000000003" customHeight="1">
      <c r="A267" s="19">
        <v>8</v>
      </c>
      <c r="B267" s="24" t="s">
        <v>220</v>
      </c>
      <c r="C267" s="49">
        <v>4</v>
      </c>
      <c r="D267" s="66">
        <v>0.28911199999999998</v>
      </c>
      <c r="E267" s="67">
        <v>7242732</v>
      </c>
      <c r="F267" s="50">
        <v>0</v>
      </c>
      <c r="G267" s="67">
        <v>0</v>
      </c>
      <c r="H267" s="50">
        <v>1</v>
      </c>
      <c r="I267" s="68">
        <v>1704</v>
      </c>
      <c r="J267" s="67">
        <v>30842708</v>
      </c>
      <c r="K267" s="50">
        <v>0</v>
      </c>
      <c r="L267" s="67">
        <v>0</v>
      </c>
      <c r="M267" s="50">
        <v>0</v>
      </c>
      <c r="N267" s="67">
        <v>0</v>
      </c>
      <c r="O267" s="69">
        <v>0</v>
      </c>
      <c r="P267" s="67">
        <v>0</v>
      </c>
      <c r="Q267" s="67">
        <v>0</v>
      </c>
      <c r="R267" s="67">
        <v>0</v>
      </c>
      <c r="S267" s="39">
        <f t="shared" si="12"/>
        <v>38085440</v>
      </c>
      <c r="T267" s="1" t="s">
        <v>10</v>
      </c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</row>
    <row r="268" spans="1:55" ht="39.950000000000003" customHeight="1">
      <c r="A268" s="19">
        <v>9</v>
      </c>
      <c r="B268" s="70" t="s">
        <v>207</v>
      </c>
      <c r="C268" s="49">
        <v>20</v>
      </c>
      <c r="D268" s="66">
        <v>5.0065379999999999</v>
      </c>
      <c r="E268" s="67">
        <v>123525668</v>
      </c>
      <c r="F268" s="50">
        <v>0</v>
      </c>
      <c r="G268" s="67">
        <v>0</v>
      </c>
      <c r="H268" s="50">
        <v>0</v>
      </c>
      <c r="I268" s="68">
        <v>0</v>
      </c>
      <c r="J268" s="67">
        <v>0</v>
      </c>
      <c r="K268" s="50">
        <v>0</v>
      </c>
      <c r="L268" s="67">
        <v>0</v>
      </c>
      <c r="M268" s="50">
        <v>0</v>
      </c>
      <c r="N268" s="67">
        <v>0</v>
      </c>
      <c r="O268" s="69">
        <v>0</v>
      </c>
      <c r="P268" s="67">
        <v>0</v>
      </c>
      <c r="Q268" s="67">
        <v>0</v>
      </c>
      <c r="R268" s="67">
        <v>0</v>
      </c>
      <c r="S268" s="39">
        <f t="shared" si="12"/>
        <v>123525668</v>
      </c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</row>
    <row r="269" spans="1:55" ht="39.950000000000003" customHeight="1">
      <c r="A269" s="19">
        <v>10</v>
      </c>
      <c r="B269" s="70" t="s">
        <v>216</v>
      </c>
      <c r="C269" s="49">
        <v>5</v>
      </c>
      <c r="D269" s="66">
        <v>0.39179999999999998</v>
      </c>
      <c r="E269" s="67">
        <v>3686380</v>
      </c>
      <c r="F269" s="50">
        <v>0</v>
      </c>
      <c r="G269" s="67">
        <v>0</v>
      </c>
      <c r="H269" s="50">
        <v>0</v>
      </c>
      <c r="I269" s="68">
        <v>0</v>
      </c>
      <c r="J269" s="67">
        <v>0</v>
      </c>
      <c r="K269" s="50">
        <v>0</v>
      </c>
      <c r="L269" s="67">
        <v>0</v>
      </c>
      <c r="M269" s="50">
        <v>0</v>
      </c>
      <c r="N269" s="67">
        <v>0</v>
      </c>
      <c r="O269" s="69">
        <v>0</v>
      </c>
      <c r="P269" s="67">
        <v>0</v>
      </c>
      <c r="Q269" s="67">
        <v>0</v>
      </c>
      <c r="R269" s="67">
        <v>0</v>
      </c>
      <c r="S269" s="39">
        <f t="shared" si="12"/>
        <v>3686380</v>
      </c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</row>
    <row r="270" spans="1:55" s="3" customFormat="1" ht="39.950000000000003" customHeight="1">
      <c r="A270" s="14"/>
      <c r="B270" s="87" t="s">
        <v>226</v>
      </c>
      <c r="C270" s="58">
        <f t="shared" ref="C270:S270" si="13">SUM(C7,C259)</f>
        <v>6856</v>
      </c>
      <c r="D270" s="59">
        <f t="shared" si="13"/>
        <v>870.95002199999999</v>
      </c>
      <c r="E270" s="60">
        <f t="shared" si="13"/>
        <v>8696558358</v>
      </c>
      <c r="F270" s="60">
        <f t="shared" si="13"/>
        <v>4549</v>
      </c>
      <c r="G270" s="60">
        <f t="shared" si="13"/>
        <v>13767780131</v>
      </c>
      <c r="H270" s="60">
        <f t="shared" si="13"/>
        <v>4908</v>
      </c>
      <c r="I270" s="61">
        <f t="shared" si="13"/>
        <v>7081444.8490999984</v>
      </c>
      <c r="J270" s="60">
        <f t="shared" si="13"/>
        <v>19869054540</v>
      </c>
      <c r="K270" s="60">
        <f t="shared" si="13"/>
        <v>47234</v>
      </c>
      <c r="L270" s="60">
        <f t="shared" si="13"/>
        <v>2289174087</v>
      </c>
      <c r="M270" s="60">
        <f t="shared" si="13"/>
        <v>11780</v>
      </c>
      <c r="N270" s="60">
        <f t="shared" si="13"/>
        <v>1853015899</v>
      </c>
      <c r="O270" s="60">
        <f t="shared" si="13"/>
        <v>52533</v>
      </c>
      <c r="P270" s="60">
        <f t="shared" si="13"/>
        <v>1920554603</v>
      </c>
      <c r="Q270" s="60">
        <f t="shared" si="13"/>
        <v>4194038</v>
      </c>
      <c r="R270" s="60">
        <f t="shared" si="13"/>
        <v>39128000</v>
      </c>
      <c r="S270" s="62">
        <f t="shared" si="13"/>
        <v>48435265618</v>
      </c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</row>
    <row r="271" spans="1:55" s="94" customFormat="1" ht="35.25" customHeight="1">
      <c r="A271" s="93" t="s">
        <v>264</v>
      </c>
    </row>
    <row r="272" spans="1:55" ht="39.75" hidden="1" customHeight="1">
      <c r="A272" s="89"/>
      <c r="B272" s="89"/>
      <c r="C272" s="89"/>
      <c r="D272" s="89"/>
      <c r="E272" s="89"/>
      <c r="F272" s="89"/>
      <c r="G272" s="89"/>
      <c r="H272" s="89"/>
      <c r="I272" s="89"/>
      <c r="J272" s="89"/>
      <c r="K272" s="89"/>
      <c r="L272" s="89"/>
      <c r="M272" s="89"/>
      <c r="N272" s="89"/>
      <c r="O272" s="89"/>
      <c r="P272" s="89"/>
      <c r="Q272" s="89"/>
      <c r="R272" s="89"/>
      <c r="S272" s="89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</row>
    <row r="273" spans="1:55" ht="10.5" hidden="1" customHeight="1">
      <c r="A273" s="89"/>
      <c r="B273" s="89"/>
      <c r="C273" s="89"/>
      <c r="D273" s="89"/>
      <c r="E273" s="89"/>
      <c r="F273" s="89"/>
      <c r="G273" s="89"/>
      <c r="H273" s="89"/>
      <c r="I273" s="89"/>
      <c r="J273" s="89"/>
      <c r="K273" s="89"/>
      <c r="L273" s="89"/>
      <c r="M273" s="89"/>
      <c r="N273" s="89"/>
      <c r="O273" s="89"/>
      <c r="P273" s="89"/>
      <c r="Q273" s="89"/>
      <c r="R273" s="89"/>
      <c r="S273" s="89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</row>
    <row r="274" spans="1:55" ht="39.950000000000003" customHeight="1">
      <c r="A274" s="89"/>
      <c r="B274" s="89"/>
      <c r="C274" s="89"/>
      <c r="D274" s="89"/>
      <c r="E274" s="89"/>
      <c r="F274" s="89"/>
      <c r="G274" s="89"/>
      <c r="H274" s="89"/>
      <c r="I274" s="89"/>
      <c r="J274" s="89"/>
      <c r="K274" s="89"/>
      <c r="L274" s="89"/>
      <c r="M274" s="89"/>
      <c r="N274" s="89"/>
      <c r="O274" s="89"/>
      <c r="P274" s="89"/>
      <c r="Q274" s="89"/>
      <c r="R274" s="89"/>
      <c r="S274" s="89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</row>
    <row r="275" spans="1:55" ht="39.950000000000003" customHeight="1">
      <c r="A275" s="89"/>
      <c r="B275" s="89"/>
      <c r="C275" s="89"/>
      <c r="D275" s="89"/>
      <c r="E275" s="89"/>
      <c r="F275" s="89"/>
      <c r="G275" s="89"/>
      <c r="H275" s="89"/>
      <c r="I275" s="89"/>
      <c r="J275" s="89"/>
      <c r="K275" s="89"/>
      <c r="L275" s="89"/>
      <c r="M275" s="89"/>
      <c r="N275" s="89"/>
      <c r="O275" s="89"/>
      <c r="P275" s="89"/>
      <c r="Q275" s="89"/>
      <c r="R275" s="89"/>
      <c r="S275" s="89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</row>
    <row r="276" spans="1:55" ht="39.950000000000003" customHeight="1">
      <c r="A276" s="89"/>
      <c r="B276" s="89"/>
      <c r="C276" s="89"/>
      <c r="D276" s="89"/>
      <c r="E276" s="89"/>
      <c r="F276" s="89"/>
      <c r="G276" s="89"/>
      <c r="H276" s="89"/>
      <c r="I276" s="89"/>
      <c r="J276" s="89"/>
      <c r="K276" s="89"/>
      <c r="L276" s="89"/>
      <c r="M276" s="89"/>
      <c r="N276" s="89"/>
      <c r="O276" s="89"/>
      <c r="P276" s="89"/>
      <c r="Q276" s="89"/>
      <c r="R276" s="89"/>
      <c r="S276" s="89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</row>
    <row r="277" spans="1:55" ht="12" customHeight="1">
      <c r="A277" s="89"/>
      <c r="B277" s="89"/>
      <c r="C277" s="89"/>
      <c r="D277" s="89"/>
      <c r="E277" s="89"/>
      <c r="F277" s="89"/>
      <c r="G277" s="89"/>
      <c r="H277" s="89"/>
      <c r="I277" s="89"/>
      <c r="J277" s="89"/>
      <c r="K277" s="89"/>
      <c r="L277" s="89"/>
      <c r="M277" s="89"/>
      <c r="N277" s="89"/>
      <c r="O277" s="89"/>
      <c r="P277" s="89"/>
      <c r="Q277" s="89"/>
      <c r="R277" s="89"/>
      <c r="S277" s="89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</row>
    <row r="278" spans="1:55" ht="23.25" hidden="1" customHeight="1">
      <c r="A278" s="89"/>
      <c r="B278" s="89"/>
      <c r="C278" s="89"/>
      <c r="D278" s="89"/>
      <c r="E278" s="89"/>
      <c r="F278" s="89"/>
      <c r="G278" s="89"/>
      <c r="H278" s="89"/>
      <c r="I278" s="89"/>
      <c r="J278" s="89"/>
      <c r="K278" s="89"/>
      <c r="L278" s="89"/>
      <c r="M278" s="89"/>
      <c r="N278" s="89"/>
      <c r="O278" s="89"/>
      <c r="P278" s="89"/>
      <c r="Q278" s="89"/>
      <c r="R278" s="89"/>
      <c r="S278" s="89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</row>
    <row r="279" spans="1:55" ht="12" customHeight="1">
      <c r="A279" s="89"/>
      <c r="B279" s="89"/>
      <c r="C279" s="89"/>
      <c r="D279" s="89"/>
      <c r="E279" s="89"/>
      <c r="F279" s="89"/>
      <c r="G279" s="89"/>
      <c r="H279" s="89"/>
      <c r="I279" s="89"/>
      <c r="J279" s="89"/>
      <c r="K279" s="89"/>
      <c r="L279" s="89"/>
      <c r="M279" s="89"/>
      <c r="N279" s="89"/>
      <c r="O279" s="89"/>
      <c r="P279" s="89"/>
      <c r="Q279" s="89"/>
      <c r="R279" s="89"/>
      <c r="S279" s="89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</row>
    <row r="280" spans="1:55" ht="39.950000000000003" customHeight="1"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</row>
    <row r="281" spans="1:55" ht="39.950000000000003" customHeight="1"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</row>
    <row r="282" spans="1:55" ht="39.950000000000003" customHeight="1"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</row>
    <row r="283" spans="1:55" ht="39.950000000000003" customHeight="1"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</row>
    <row r="284" spans="1:55" ht="39.950000000000003" customHeight="1"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</row>
    <row r="285" spans="1:55" ht="39.950000000000003" customHeight="1"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</row>
    <row r="286" spans="1:55" ht="39.950000000000003" customHeight="1"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</row>
    <row r="287" spans="1:55" ht="39.950000000000003" customHeight="1"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</row>
    <row r="288" spans="1:55" ht="39.950000000000003" customHeight="1"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</row>
    <row r="289" spans="21:55" ht="39.950000000000003" customHeight="1"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</row>
    <row r="290" spans="21:55" ht="39.950000000000003" customHeight="1"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</row>
    <row r="291" spans="21:55" ht="39.950000000000003" customHeight="1"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</row>
    <row r="292" spans="21:55" ht="39.950000000000003" customHeight="1"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</row>
    <row r="293" spans="21:55" ht="39.950000000000003" customHeight="1"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</row>
    <row r="294" spans="21:55" ht="39.950000000000003" customHeight="1"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</row>
    <row r="295" spans="21:55" ht="39.950000000000003" customHeight="1"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</row>
    <row r="296" spans="21:55" ht="39.950000000000003" customHeight="1"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</row>
    <row r="297" spans="21:55" ht="39.950000000000003" customHeight="1"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</row>
    <row r="298" spans="21:55" ht="39.950000000000003" customHeight="1"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</row>
    <row r="299" spans="21:55" ht="39.950000000000003" customHeight="1"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</row>
    <row r="300" spans="21:55" ht="39.950000000000003" customHeight="1"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</row>
    <row r="301" spans="21:55" ht="39.950000000000003" customHeight="1"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</row>
    <row r="302" spans="21:55" ht="39.950000000000003" customHeight="1"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</row>
    <row r="303" spans="21:55" ht="39.950000000000003" customHeight="1"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</row>
    <row r="304" spans="21:55" ht="39.950000000000003" customHeight="1"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</row>
    <row r="305" spans="21:55" ht="39.950000000000003" customHeight="1"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</row>
    <row r="306" spans="21:55" ht="39.950000000000003" customHeight="1"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</row>
    <row r="307" spans="21:55" ht="39.950000000000003" customHeight="1"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</row>
    <row r="308" spans="21:55" ht="39.950000000000003" customHeight="1"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</row>
    <row r="309" spans="21:55" ht="39.950000000000003" customHeight="1"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</row>
    <row r="310" spans="21:55" ht="39.950000000000003" customHeight="1"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</row>
  </sheetData>
  <mergeCells count="13">
    <mergeCell ref="A271:XFD271"/>
    <mergeCell ref="S4:S6"/>
    <mergeCell ref="B1:S1"/>
    <mergeCell ref="B2:S2"/>
    <mergeCell ref="B3:S3"/>
    <mergeCell ref="B4:B6"/>
    <mergeCell ref="C4:E5"/>
    <mergeCell ref="F4:G5"/>
    <mergeCell ref="H4:J5"/>
    <mergeCell ref="K4:L5"/>
    <mergeCell ref="M4:N5"/>
    <mergeCell ref="O4:P5"/>
    <mergeCell ref="Q4:R5"/>
  </mergeCells>
  <phoneticPr fontId="3" type="noConversion"/>
  <printOptions horizontalCentered="1"/>
  <pageMargins left="0.27559055118110237" right="0.31496062992125984" top="0.98425196850393704" bottom="0.98425196850393704" header="0.51181102362204722" footer="0.51181102362204722"/>
  <pageSetup paperSize="8" scale="70" fitToHeight="0" pageOrder="overThenDown" orientation="landscape" horizontalDpi="300" verticalDpi="300" r:id="rId1"/>
  <headerFooter alignWithMargins="0">
    <oddFooter>&amp;C&amp;P</oddFooter>
  </headerFooter>
  <rowBreaks count="13" manualBreakCount="13">
    <brk id="25" max="18" man="1"/>
    <brk id="44" max="18" man="1"/>
    <brk id="63" max="18" man="1"/>
    <brk id="100" max="18" man="1"/>
    <brk id="118" max="18" man="1"/>
    <brk id="137" max="18" man="1"/>
    <brk id="155" max="18" man="1"/>
    <brk id="172" max="18" man="1"/>
    <brk id="191" max="18" man="1"/>
    <brk id="209" max="18" man="1"/>
    <brk id="228" max="18" man="1"/>
    <brk id="247" max="18" man="1"/>
    <brk id="266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102年總目錄</vt:lpstr>
      <vt:lpstr>'102年總目錄'!Print_Area</vt:lpstr>
      <vt:lpstr>'102年總目錄'!Print_Titles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</dc:creator>
  <cp:lastModifiedBy>USER</cp:lastModifiedBy>
  <cp:lastPrinted>2016-04-27T01:54:25Z</cp:lastPrinted>
  <dcterms:created xsi:type="dcterms:W3CDTF">2010-01-13T17:32:36Z</dcterms:created>
  <dcterms:modified xsi:type="dcterms:W3CDTF">2016-04-27T01:54:28Z</dcterms:modified>
</cp:coreProperties>
</file>